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5E40F6B-D31A-4E53-A5A5-C9BA60B9050B}" xr6:coauthVersionLast="47" xr6:coauthVersionMax="47" xr10:uidLastSave="{00000000-0000-0000-0000-000000000000}"/>
  <bookViews>
    <workbookView xWindow="-120" yWindow="-120" windowWidth="29040" windowHeight="15720" activeTab="3" xr2:uid="{9983C110-93CF-504C-9689-994AB68E4182}"/>
  </bookViews>
  <sheets>
    <sheet name="請求書作成要領" sheetId="4" r:id="rId1"/>
    <sheet name="請求総括表サンプル" sheetId="14" r:id="rId2"/>
    <sheet name="請求書 サンプル" sheetId="15" r:id="rId3"/>
    <sheet name="請求総括表" sheetId="2" r:id="rId4"/>
    <sheet name="請求書" sheetId="1" r:id="rId5"/>
    <sheet name="請求書 (2)" sheetId="5" r:id="rId6"/>
    <sheet name="請求書 (3)" sheetId="6" r:id="rId7"/>
    <sheet name="請求書 (4)" sheetId="7" r:id="rId8"/>
    <sheet name="請求書 (5)" sheetId="8" r:id="rId9"/>
    <sheet name="請求書 (6)" sheetId="9" r:id="rId10"/>
    <sheet name="請求書 (7)" sheetId="10" r:id="rId11"/>
    <sheet name="請求書 (8)" sheetId="11" r:id="rId12"/>
    <sheet name="請求書 (9)" sheetId="12" r:id="rId13"/>
    <sheet name="請求書 (10)" sheetId="13" r:id="rId14"/>
  </sheets>
  <definedNames>
    <definedName name="_xlnm.Print_Area" localSheetId="4">請求書!$A$1:$K$59</definedName>
    <definedName name="_xlnm.Print_Area" localSheetId="13">'請求書 (10)'!$A$1:$K$59</definedName>
    <definedName name="_xlnm.Print_Area" localSheetId="5">'請求書 (2)'!$A$1:$K$59</definedName>
    <definedName name="_xlnm.Print_Area" localSheetId="6">'請求書 (3)'!$A$1:$K$59</definedName>
    <definedName name="_xlnm.Print_Area" localSheetId="7">'請求書 (4)'!$A$1:$K$59</definedName>
    <definedName name="_xlnm.Print_Area" localSheetId="8">'請求書 (5)'!$A$1:$K$59</definedName>
    <definedName name="_xlnm.Print_Area" localSheetId="9">'請求書 (6)'!$A$1:$K$59</definedName>
    <definedName name="_xlnm.Print_Area" localSheetId="10">'請求書 (7)'!$A$1:$K$59</definedName>
    <definedName name="_xlnm.Print_Area" localSheetId="11">'請求書 (8)'!$A$1:$K$59</definedName>
    <definedName name="_xlnm.Print_Area" localSheetId="12">'請求書 (9)'!$A$1:$K$59</definedName>
    <definedName name="_xlnm.Print_Area" localSheetId="2">'請求書 サンプル'!$A$1:$K$59</definedName>
    <definedName name="_xlnm.Print_Area" localSheetId="0">請求書作成要領!$A$1:$A$18</definedName>
    <definedName name="_xlnm.Print_Area" localSheetId="3">請求総括表!$A$1:$K$36</definedName>
    <definedName name="_xlnm.Print_Area" localSheetId="1">請求総括表サンプル!$A$1:$K$36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3" l="1"/>
  <c r="I9" i="13"/>
  <c r="I8" i="13"/>
  <c r="I7" i="13"/>
  <c r="I6" i="13"/>
  <c r="I10" i="12"/>
  <c r="I9" i="12"/>
  <c r="I8" i="12"/>
  <c r="I7" i="12"/>
  <c r="I6" i="12"/>
  <c r="I10" i="11"/>
  <c r="I9" i="11"/>
  <c r="I8" i="11"/>
  <c r="I7" i="11"/>
  <c r="I6" i="11"/>
  <c r="I10" i="10"/>
  <c r="I9" i="10"/>
  <c r="I8" i="10"/>
  <c r="I7" i="10"/>
  <c r="I6" i="10"/>
  <c r="I10" i="9"/>
  <c r="I9" i="9"/>
  <c r="I8" i="9"/>
  <c r="I7" i="9"/>
  <c r="I6" i="9"/>
  <c r="I10" i="8"/>
  <c r="I9" i="8"/>
  <c r="I8" i="8"/>
  <c r="I7" i="8"/>
  <c r="I6" i="8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D30" i="1"/>
  <c r="D31" i="1"/>
  <c r="G17" i="14"/>
  <c r="F17" i="14"/>
  <c r="K59" i="15" l="1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D30" i="15" s="1"/>
  <c r="K16" i="15"/>
  <c r="D31" i="15" s="1"/>
  <c r="F31" i="15" s="1"/>
  <c r="J34" i="14" s="1"/>
  <c r="K15" i="15"/>
  <c r="K14" i="15"/>
  <c r="I10" i="15"/>
  <c r="I9" i="15"/>
  <c r="I8" i="15"/>
  <c r="I7" i="15"/>
  <c r="I6" i="15"/>
  <c r="I5" i="15"/>
  <c r="K30" i="15" l="1"/>
  <c r="J17" i="14" s="1"/>
  <c r="J33" i="14" s="1"/>
  <c r="G31" i="2"/>
  <c r="F31" i="2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29" i="13"/>
  <c r="K28" i="13"/>
  <c r="K27" i="13"/>
  <c r="K26" i="13"/>
  <c r="D30" i="13" s="1"/>
  <c r="K25" i="13"/>
  <c r="K24" i="13"/>
  <c r="K23" i="13"/>
  <c r="K22" i="13"/>
  <c r="K21" i="13"/>
  <c r="K20" i="13"/>
  <c r="K19" i="13"/>
  <c r="K18" i="13"/>
  <c r="K17" i="13"/>
  <c r="K16" i="13"/>
  <c r="K15" i="13"/>
  <c r="K14" i="13"/>
  <c r="I5" i="13"/>
  <c r="G29" i="2"/>
  <c r="F29" i="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D31" i="12"/>
  <c r="F31" i="12" s="1"/>
  <c r="K29" i="12"/>
  <c r="K28" i="12"/>
  <c r="K27" i="12"/>
  <c r="K26" i="12"/>
  <c r="D30" i="12" s="1"/>
  <c r="K25" i="12"/>
  <c r="K24" i="12"/>
  <c r="K23" i="12"/>
  <c r="K22" i="12"/>
  <c r="K21" i="12"/>
  <c r="K20" i="12"/>
  <c r="K19" i="12"/>
  <c r="K18" i="12"/>
  <c r="K17" i="12"/>
  <c r="K16" i="12"/>
  <c r="K15" i="12"/>
  <c r="K14" i="12"/>
  <c r="I5" i="12"/>
  <c r="G27" i="2"/>
  <c r="F27" i="2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D30" i="11" s="1"/>
  <c r="K16" i="11"/>
  <c r="K15" i="11"/>
  <c r="K14" i="11"/>
  <c r="I5" i="11"/>
  <c r="G25" i="2"/>
  <c r="F25" i="2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I5" i="10"/>
  <c r="G23" i="2"/>
  <c r="F23" i="2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D31" i="9" s="1"/>
  <c r="F31" i="9" s="1"/>
  <c r="K15" i="9"/>
  <c r="K14" i="9"/>
  <c r="I5" i="9"/>
  <c r="G21" i="2"/>
  <c r="F21" i="2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D30" i="8" s="1"/>
  <c r="K42" i="8"/>
  <c r="K41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D31" i="8" s="1"/>
  <c r="F31" i="8" s="1"/>
  <c r="K15" i="8"/>
  <c r="K14" i="8"/>
  <c r="I5" i="8"/>
  <c r="G20" i="2"/>
  <c r="F20" i="2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29" i="7"/>
  <c r="K28" i="7"/>
  <c r="K27" i="7"/>
  <c r="K26" i="7"/>
  <c r="D30" i="7" s="1"/>
  <c r="K25" i="7"/>
  <c r="K24" i="7"/>
  <c r="K23" i="7"/>
  <c r="K22" i="7"/>
  <c r="K21" i="7"/>
  <c r="K20" i="7"/>
  <c r="K19" i="7"/>
  <c r="K18" i="7"/>
  <c r="K17" i="7"/>
  <c r="K16" i="7"/>
  <c r="K15" i="7"/>
  <c r="K14" i="7"/>
  <c r="I10" i="7"/>
  <c r="I9" i="7"/>
  <c r="I8" i="7"/>
  <c r="I7" i="7"/>
  <c r="I6" i="7"/>
  <c r="I5" i="7"/>
  <c r="G19" i="2"/>
  <c r="F19" i="2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D31" i="6" s="1"/>
  <c r="F31" i="6" s="1"/>
  <c r="K15" i="6"/>
  <c r="K14" i="6"/>
  <c r="I10" i="6"/>
  <c r="I9" i="6"/>
  <c r="I8" i="6"/>
  <c r="I7" i="6"/>
  <c r="I6" i="6"/>
  <c r="I5" i="6"/>
  <c r="G18" i="2"/>
  <c r="F18" i="2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I10" i="5"/>
  <c r="I9" i="5"/>
  <c r="I8" i="5"/>
  <c r="I7" i="5"/>
  <c r="I6" i="5"/>
  <c r="I5" i="5"/>
  <c r="I10" i="1"/>
  <c r="I9" i="1"/>
  <c r="I8" i="1"/>
  <c r="I7" i="1"/>
  <c r="I6" i="1"/>
  <c r="I5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D32" i="15" l="1"/>
  <c r="F32" i="15" s="1"/>
  <c r="J35" i="14" s="1"/>
  <c r="J36" i="14" s="1"/>
  <c r="K30" i="11"/>
  <c r="J27" i="2" s="1"/>
  <c r="D31" i="13"/>
  <c r="F31" i="13" s="1"/>
  <c r="D31" i="11"/>
  <c r="F31" i="11" s="1"/>
  <c r="K30" i="7"/>
  <c r="J20" i="2" s="1"/>
  <c r="D30" i="9"/>
  <c r="D31" i="7"/>
  <c r="F31" i="7" s="1"/>
  <c r="D30" i="6"/>
  <c r="D31" i="5"/>
  <c r="F31" i="5" s="1"/>
  <c r="K30" i="13"/>
  <c r="J31" i="2" s="1"/>
  <c r="K30" i="12"/>
  <c r="J29" i="2" s="1"/>
  <c r="K30" i="10"/>
  <c r="J25" i="2" s="1"/>
  <c r="K30" i="9"/>
  <c r="K30" i="8"/>
  <c r="K30" i="6"/>
  <c r="J19" i="2" s="1"/>
  <c r="K30" i="5"/>
  <c r="J18" i="2" s="1"/>
  <c r="D30" i="5"/>
  <c r="G17" i="2"/>
  <c r="F17" i="2"/>
  <c r="K43" i="1"/>
  <c r="K42" i="1"/>
  <c r="K41" i="1"/>
  <c r="K29" i="1"/>
  <c r="K28" i="1"/>
  <c r="K27" i="1"/>
  <c r="K14" i="1"/>
  <c r="K26" i="1"/>
  <c r="K25" i="1"/>
  <c r="K24" i="1"/>
  <c r="K23" i="1"/>
  <c r="K22" i="1"/>
  <c r="K21" i="1"/>
  <c r="K20" i="1"/>
  <c r="K19" i="1"/>
  <c r="K18" i="1"/>
  <c r="K17" i="1"/>
  <c r="K16" i="1"/>
  <c r="K15" i="1"/>
  <c r="K31" i="15" l="1"/>
  <c r="K32" i="15" s="1"/>
  <c r="D9" i="15" s="1"/>
  <c r="K30" i="1"/>
  <c r="D32" i="13"/>
  <c r="F32" i="13" s="1"/>
  <c r="K31" i="13" s="1"/>
  <c r="K32" i="13" s="1"/>
  <c r="D9" i="13" s="1"/>
  <c r="D32" i="12"/>
  <c r="F32" i="12" s="1"/>
  <c r="K31" i="12" s="1"/>
  <c r="K32" i="12" s="1"/>
  <c r="D9" i="12" s="1"/>
  <c r="D32" i="11"/>
  <c r="F32" i="11" s="1"/>
  <c r="K31" i="11" s="1"/>
  <c r="K32" i="11" s="1"/>
  <c r="D9" i="11" s="1"/>
  <c r="D32" i="9"/>
  <c r="F32" i="9" s="1"/>
  <c r="K31" i="9" s="1"/>
  <c r="K32" i="9" s="1"/>
  <c r="D9" i="9" s="1"/>
  <c r="J23" i="2"/>
  <c r="D32" i="8"/>
  <c r="F32" i="8" s="1"/>
  <c r="K31" i="8" s="1"/>
  <c r="K32" i="8" s="1"/>
  <c r="D9" i="8" s="1"/>
  <c r="J21" i="2"/>
  <c r="D32" i="7"/>
  <c r="F32" i="7" s="1"/>
  <c r="K31" i="7" s="1"/>
  <c r="K32" i="7" s="1"/>
  <c r="D9" i="7" s="1"/>
  <c r="D32" i="6"/>
  <c r="F32" i="6" s="1"/>
  <c r="K31" i="6" s="1"/>
  <c r="K32" i="6" s="1"/>
  <c r="D9" i="6" s="1"/>
  <c r="D32" i="5"/>
  <c r="F32" i="5" s="1"/>
  <c r="K31" i="5" s="1"/>
  <c r="K32" i="5" s="1"/>
  <c r="D9" i="5" s="1"/>
  <c r="F31" i="1"/>
  <c r="D30" i="10" l="1"/>
  <c r="D31" i="10"/>
  <c r="F31" i="10" l="1"/>
  <c r="J34" i="2" s="1"/>
  <c r="D32" i="10"/>
  <c r="F32" i="10" l="1"/>
  <c r="G14" i="14" l="1"/>
  <c r="K31" i="10"/>
  <c r="K32" i="10" s="1"/>
  <c r="D9" i="10" s="1"/>
  <c r="J17" i="2"/>
  <c r="J33" i="2" s="1"/>
  <c r="D32" i="1"/>
  <c r="F32" i="1" s="1"/>
  <c r="K31" i="1" l="1"/>
  <c r="K32" i="1" s="1"/>
  <c r="D9" i="1" s="1"/>
  <c r="J35" i="2"/>
  <c r="J36" i="2" s="1"/>
  <c r="G14" i="2" s="1"/>
</calcChain>
</file>

<file path=xl/sharedStrings.xml><?xml version="1.0" encoding="utf-8"?>
<sst xmlns="http://schemas.openxmlformats.org/spreadsheetml/2006/main" count="651" uniqueCount="113">
  <si>
    <t>摘要</t>
    <rPh sb="0" eb="2">
      <t xml:space="preserve">テキヨウ </t>
    </rPh>
    <phoneticPr fontId="2"/>
  </si>
  <si>
    <t>数量</t>
    <rPh sb="0" eb="2">
      <t xml:space="preserve">スウリョウ </t>
    </rPh>
    <phoneticPr fontId="2"/>
  </si>
  <si>
    <t>請　求　書</t>
    <rPh sb="0" eb="5">
      <t xml:space="preserve">セイキュウショ </t>
    </rPh>
    <phoneticPr fontId="2"/>
  </si>
  <si>
    <t>金額</t>
    <rPh sb="0" eb="2">
      <t xml:space="preserve">キンガク </t>
    </rPh>
    <phoneticPr fontId="2"/>
  </si>
  <si>
    <t>単価</t>
    <rPh sb="0" eb="2">
      <t xml:space="preserve">タンカ </t>
    </rPh>
    <phoneticPr fontId="2"/>
  </si>
  <si>
    <t>請求日</t>
    <rPh sb="0" eb="3">
      <t xml:space="preserve">セイキュウビ </t>
    </rPh>
    <phoneticPr fontId="2"/>
  </si>
  <si>
    <t>単位</t>
    <rPh sb="0" eb="2">
      <t xml:space="preserve">タンイ </t>
    </rPh>
    <phoneticPr fontId="2"/>
  </si>
  <si>
    <t>消費税</t>
    <rPh sb="0" eb="3">
      <t xml:space="preserve">ショウヒゼイガク </t>
    </rPh>
    <phoneticPr fontId="2"/>
  </si>
  <si>
    <t>10%対象</t>
    <rPh sb="3" eb="5">
      <t xml:space="preserve">タイショウ </t>
    </rPh>
    <phoneticPr fontId="2"/>
  </si>
  <si>
    <t>軽減8%対象</t>
    <rPh sb="0" eb="2">
      <t xml:space="preserve">ケイゲｎ </t>
    </rPh>
    <rPh sb="4" eb="6">
      <t xml:space="preserve">タイショウ </t>
    </rPh>
    <phoneticPr fontId="2"/>
  </si>
  <si>
    <t>0%対象</t>
    <rPh sb="2" eb="4">
      <t xml:space="preserve">タイショウ </t>
    </rPh>
    <phoneticPr fontId="2"/>
  </si>
  <si>
    <t>式</t>
    <rPh sb="0" eb="1">
      <t xml:space="preserve">シキ </t>
    </rPh>
    <phoneticPr fontId="2"/>
  </si>
  <si>
    <t>下記のとおり、御請求申し上げます。</t>
    <rPh sb="0" eb="2">
      <t xml:space="preserve">カキノ </t>
    </rPh>
    <rPh sb="3" eb="4">
      <t xml:space="preserve">トオリ </t>
    </rPh>
    <rPh sb="10" eb="11">
      <t xml:space="preserve">モウシアゲマス </t>
    </rPh>
    <phoneticPr fontId="2"/>
  </si>
  <si>
    <t>工事番号</t>
    <rPh sb="0" eb="2">
      <t>コウジ</t>
    </rPh>
    <rPh sb="2" eb="4">
      <t>バンゴウ</t>
    </rPh>
    <phoneticPr fontId="2"/>
  </si>
  <si>
    <t>工事略称</t>
    <rPh sb="0" eb="2">
      <t>コウジ</t>
    </rPh>
    <rPh sb="2" eb="4">
      <t>リャクショウ</t>
    </rPh>
    <phoneticPr fontId="2"/>
  </si>
  <si>
    <t>登録番号</t>
    <rPh sb="0" eb="4">
      <t xml:space="preserve">トウロクバンゴウ 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</si>
  <si>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</si>
  <si>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</si>
  <si>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</si>
  <si>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</t>
    <phoneticPr fontId="2"/>
  </si>
  <si>
    <t>FAX</t>
    <phoneticPr fontId="2"/>
  </si>
  <si>
    <t>区分</t>
    <rPh sb="0" eb="2">
      <t>クブン</t>
    </rPh>
    <phoneticPr fontId="2"/>
  </si>
  <si>
    <t>10%消費税</t>
    <rPh sb="3" eb="6">
      <t>ショウヒゼイ</t>
    </rPh>
    <phoneticPr fontId="2"/>
  </si>
  <si>
    <t>8%消費税</t>
    <rPh sb="2" eb="5">
      <t>ショウヒゼイ</t>
    </rPh>
    <phoneticPr fontId="2"/>
  </si>
  <si>
    <t>取決金額</t>
    <rPh sb="0" eb="2">
      <t>トリキ</t>
    </rPh>
    <rPh sb="2" eb="4">
      <t>キンガク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</si>
  <si>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</si>
  <si>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</si>
  <si>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御中</t>
    <rPh sb="0" eb="2">
      <t>オンチュウ</t>
    </rPh>
    <phoneticPr fontId="2"/>
  </si>
  <si>
    <t>株式会社 細村建設</t>
    <rPh sb="0" eb="4">
      <t>カブシキガイシャ</t>
    </rPh>
    <rPh sb="5" eb="9">
      <t>ホソムラケンセツ</t>
    </rPh>
    <phoneticPr fontId="2"/>
  </si>
  <si>
    <t>日付</t>
    <rPh sb="0" eb="2">
      <t>ヒヅケ</t>
    </rPh>
    <phoneticPr fontId="2"/>
  </si>
  <si>
    <t xml:space="preserve"> 請　求　総　括　表</t>
    <rPh sb="1" eb="2">
      <t>ショウ</t>
    </rPh>
    <rPh sb="3" eb="4">
      <t>モトム</t>
    </rPh>
    <rPh sb="5" eb="6">
      <t>ソウ</t>
    </rPh>
    <rPh sb="7" eb="8">
      <t>カツ</t>
    </rPh>
    <rPh sb="9" eb="10">
      <t>オモテ</t>
    </rPh>
    <phoneticPr fontId="2"/>
  </si>
  <si>
    <t>御　中</t>
    <rPh sb="0" eb="1">
      <t>ゴ</t>
    </rPh>
    <rPh sb="2" eb="3">
      <t>ナカ</t>
    </rPh>
    <phoneticPr fontId="2"/>
  </si>
  <si>
    <t>登録番号</t>
    <rPh sb="0" eb="2">
      <t>トウロク</t>
    </rPh>
    <rPh sb="2" eb="4">
      <t>バンゴウ</t>
    </rPh>
    <phoneticPr fontId="2"/>
  </si>
  <si>
    <t>〒</t>
    <phoneticPr fontId="2"/>
  </si>
  <si>
    <t>分として</t>
    <rPh sb="0" eb="1">
      <t>ブン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</si>
  <si>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</si>
  <si>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社名</t>
    <rPh sb="0" eb="2">
      <t>シャメイ</t>
    </rPh>
    <phoneticPr fontId="2"/>
  </si>
  <si>
    <t>￥</t>
    <phoneticPr fontId="2"/>
  </si>
  <si>
    <t>振　込　依　頼</t>
    <rPh sb="0" eb="1">
      <t>シン</t>
    </rPh>
    <rPh sb="2" eb="3">
      <t>コ</t>
    </rPh>
    <rPh sb="4" eb="5">
      <t>イ</t>
    </rPh>
    <rPh sb="6" eb="7">
      <t>ライ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</si>
  <si>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</si>
  <si>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取引銀行</t>
    <rPh sb="0" eb="2">
      <t>トリヒキ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</si>
  <si>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</si>
  <si>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支　店</t>
    <rPh sb="0" eb="1">
      <t>シ</t>
    </rPh>
    <rPh sb="2" eb="3">
      <t>ミセ</t>
    </rPh>
    <phoneticPr fontId="2"/>
  </si>
  <si>
    <t>口座種別</t>
    <rPh sb="0" eb="2">
      <t>コウザ</t>
    </rPh>
    <rPh sb="2" eb="4">
      <t>シュベツ</t>
    </rPh>
    <phoneticPr fontId="2"/>
  </si>
  <si>
    <t>　普通</t>
    <rPh sb="1" eb="3">
      <t>フツウ</t>
    </rPh>
    <phoneticPr fontId="2"/>
  </si>
  <si>
    <t>　当座</t>
    <rPh sb="1" eb="3">
      <t>トウザ</t>
    </rPh>
    <phoneticPr fontId="2"/>
  </si>
  <si>
    <t>口座番号</t>
    <rPh sb="0" eb="4">
      <t>コウザバンゴウ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</si>
  <si>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</si>
  <si>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</si>
  <si>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消費税　8％</t>
    <rPh sb="0" eb="3">
      <t>ショウヒゼイ</t>
    </rPh>
    <phoneticPr fontId="2"/>
  </si>
  <si>
    <t>消費税　10％</t>
    <rPh sb="0" eb="3">
      <t>ショウヒゼイ</t>
    </rPh>
    <phoneticPr fontId="2"/>
  </si>
  <si>
    <t>合　　　計</t>
    <rPh sb="0" eb="1">
      <t>ゴウ</t>
    </rPh>
    <rPh sb="4" eb="5">
      <t>ケイ</t>
    </rPh>
    <phoneticPr fontId="2"/>
  </si>
  <si>
    <t>サンプル現場</t>
    <rPh sb="4" eb="6">
      <t>ゲンバ</t>
    </rPh>
    <phoneticPr fontId="2"/>
  </si>
  <si>
    <t>合計請求額(税込)</t>
    <phoneticPr fontId="2"/>
  </si>
  <si>
    <t>振込口座</t>
    <rPh sb="0" eb="2">
      <t>フリコミ</t>
    </rPh>
    <rPh sb="2" eb="4">
      <t>コウザ</t>
    </rPh>
    <phoneticPr fontId="2"/>
  </si>
  <si>
    <t>請求書作成要領</t>
    <rPh sb="0" eb="5">
      <t>セイキュウショサクセイ</t>
    </rPh>
    <rPh sb="5" eb="7">
      <t>ヨウリョウ</t>
    </rPh>
    <phoneticPr fontId="2"/>
  </si>
  <si>
    <t>　 (必着日を過ぎて届いたものについては、翌月扱いとなります。ご了承下さい。)</t>
    <rPh sb="3" eb="5">
      <t>ヒッチャク</t>
    </rPh>
    <rPh sb="5" eb="6">
      <t>ビ</t>
    </rPh>
    <rPh sb="7" eb="8">
      <t>ス</t>
    </rPh>
    <rPh sb="10" eb="11">
      <t>トド</t>
    </rPh>
    <rPh sb="21" eb="23">
      <t>ヨクゲツ</t>
    </rPh>
    <rPh sb="23" eb="24">
      <t>アツカ</t>
    </rPh>
    <rPh sb="32" eb="34">
      <t>リョウショウ</t>
    </rPh>
    <rPh sb="34" eb="35">
      <t>クダ</t>
    </rPh>
    <phoneticPr fontId="2"/>
  </si>
  <si>
    <t>4.　登録番号の欄に適格請求書発行事業者登録番号を明記して下さい。</t>
    <rPh sb="3" eb="5">
      <t>トウロク</t>
    </rPh>
    <rPh sb="5" eb="7">
      <t>バンゴウ</t>
    </rPh>
    <rPh sb="8" eb="9">
      <t>ラン</t>
    </rPh>
    <rPh sb="10" eb="12">
      <t>テキカク</t>
    </rPh>
    <rPh sb="12" eb="15">
      <t>セイキュウショ</t>
    </rPh>
    <rPh sb="15" eb="17">
      <t>ハッコウ</t>
    </rPh>
    <rPh sb="17" eb="20">
      <t>ジギョウシャ</t>
    </rPh>
    <rPh sb="20" eb="22">
      <t>トウロク</t>
    </rPh>
    <rPh sb="22" eb="24">
      <t>バンゴウ</t>
    </rPh>
    <rPh sb="25" eb="27">
      <t>メイキ</t>
    </rPh>
    <rPh sb="29" eb="30">
      <t>クダ</t>
    </rPh>
    <phoneticPr fontId="2"/>
  </si>
  <si>
    <t>累計出来高</t>
    <rPh sb="0" eb="2">
      <t>ルイケイ</t>
    </rPh>
    <rPh sb="2" eb="5">
      <t>デキダカ</t>
    </rPh>
    <phoneticPr fontId="2"/>
  </si>
  <si>
    <t>経理</t>
    <rPh sb="0" eb="2">
      <t>ケイリ</t>
    </rPh>
    <phoneticPr fontId="2"/>
  </si>
  <si>
    <t>担当者</t>
    <rPh sb="0" eb="3">
      <t>タントウシャ</t>
    </rPh>
    <phoneticPr fontId="2"/>
  </si>
  <si>
    <t>合　計</t>
    <rPh sb="0" eb="1">
      <t>アイ</t>
    </rPh>
    <rPh sb="2" eb="3">
      <t>ケイ</t>
    </rPh>
    <phoneticPr fontId="2"/>
  </si>
  <si>
    <t>↓取決めのある場合は入力(税抜)</t>
    <phoneticPr fontId="2"/>
  </si>
  <si>
    <t>NO</t>
    <phoneticPr fontId="2"/>
  </si>
  <si>
    <t>税抜計</t>
    <rPh sb="0" eb="1">
      <t>ゼイ</t>
    </rPh>
    <rPh sb="1" eb="2">
      <t>ヌ</t>
    </rPh>
    <rPh sb="2" eb="3">
      <t>ケイ</t>
    </rPh>
    <phoneticPr fontId="2"/>
  </si>
  <si>
    <t>合計(税込)</t>
    <rPh sb="0" eb="1">
      <t>アイ</t>
    </rPh>
    <rPh sb="1" eb="2">
      <t>ケイ</t>
    </rPh>
    <rPh sb="3" eb="5">
      <t>ゼイコミ</t>
    </rPh>
    <phoneticPr fontId="2"/>
  </si>
  <si>
    <r>
      <rPr>
        <b/>
        <sz val="16"/>
        <color theme="1"/>
        <rFont val="ＭＳ 明朝"/>
        <family val="1"/>
        <charset val="128"/>
      </rPr>
      <t>株式会社</t>
    </r>
    <r>
      <rPr>
        <b/>
        <sz val="11"/>
        <color theme="1"/>
        <rFont val="ＭＳ 明朝"/>
        <family val="1"/>
        <charset val="128"/>
      </rPr>
      <t>　</t>
    </r>
    <r>
      <rPr>
        <b/>
        <sz val="16"/>
        <color theme="1"/>
        <rFont val="ＭＳ 明朝"/>
        <family val="1"/>
        <charset val="128"/>
      </rPr>
      <t>細　村　建　設</t>
    </r>
    <phoneticPr fontId="2"/>
  </si>
  <si>
    <t>355-0061</t>
    <phoneticPr fontId="2"/>
  </si>
  <si>
    <t>東松山市葛袋1342-3</t>
    <rPh sb="0" eb="4">
      <t>ヒガシマツヤマシ</t>
    </rPh>
    <rPh sb="4" eb="6">
      <t>クズブクロ</t>
    </rPh>
    <phoneticPr fontId="2"/>
  </si>
  <si>
    <t>0493-35-0211</t>
    <phoneticPr fontId="2"/>
  </si>
  <si>
    <t>0493-35-2453</t>
    <phoneticPr fontId="2"/>
  </si>
  <si>
    <t>担当者</t>
    <rPh sb="0" eb="3">
      <t>タントウシャ</t>
    </rPh>
    <phoneticPr fontId="2"/>
  </si>
  <si>
    <t>〇〇〇</t>
    <phoneticPr fontId="2"/>
  </si>
  <si>
    <t>〇〇</t>
    <phoneticPr fontId="2"/>
  </si>
  <si>
    <t>〇〇〇〇〇〇〇〇</t>
    <phoneticPr fontId="2"/>
  </si>
  <si>
    <t>株式会社〇〇建設</t>
    <rPh sb="0" eb="4">
      <t>カブシキガイシャ</t>
    </rPh>
    <rPh sb="6" eb="8">
      <t>ケンセツ</t>
    </rPh>
    <phoneticPr fontId="2"/>
  </si>
  <si>
    <t>カ）〇〇ケンセツ</t>
    <phoneticPr fontId="2"/>
  </si>
  <si>
    <t>〇〇　〇〇</t>
    <phoneticPr fontId="2"/>
  </si>
  <si>
    <t>株式会社 〇〇建設</t>
    <rPh sb="0" eb="4">
      <t>カブシキガイシャ</t>
    </rPh>
    <rPh sb="7" eb="9">
      <t>ケンセツ</t>
    </rPh>
    <phoneticPr fontId="2"/>
  </si>
  <si>
    <t>T　〇〇〇〇〇〇〇〇〇〇〇〇〇</t>
    <phoneticPr fontId="2"/>
  </si>
  <si>
    <t>10ｔダンプ</t>
    <phoneticPr fontId="2"/>
  </si>
  <si>
    <t>土工・手元</t>
    <rPh sb="0" eb="2">
      <t>ドコウ</t>
    </rPh>
    <rPh sb="3" eb="5">
      <t>テモト</t>
    </rPh>
    <phoneticPr fontId="2"/>
  </si>
  <si>
    <t>台</t>
    <rPh sb="0" eb="1">
      <t>ダイ</t>
    </rPh>
    <phoneticPr fontId="2"/>
  </si>
  <si>
    <t>人</t>
    <rPh sb="0" eb="1">
      <t>ヒト</t>
    </rPh>
    <phoneticPr fontId="2"/>
  </si>
  <si>
    <t>食料品　※</t>
    <rPh sb="0" eb="3">
      <t>ショクリョウヒン</t>
    </rPh>
    <phoneticPr fontId="2"/>
  </si>
  <si>
    <t>軽油</t>
    <rPh sb="0" eb="2">
      <t>ケイユ</t>
    </rPh>
    <phoneticPr fontId="2"/>
  </si>
  <si>
    <t>ℓ</t>
    <phoneticPr fontId="2"/>
  </si>
  <si>
    <t>軽油税</t>
    <rPh sb="0" eb="2">
      <t>ケイユ</t>
    </rPh>
    <rPh sb="2" eb="3">
      <t>ゼイ</t>
    </rPh>
    <phoneticPr fontId="2"/>
  </si>
  <si>
    <t>2023年 8月</t>
    <rPh sb="4" eb="5">
      <t>ネン</t>
    </rPh>
    <rPh sb="7" eb="8">
      <t>ガツ</t>
    </rPh>
    <phoneticPr fontId="2"/>
  </si>
  <si>
    <r>
      <t>1.　毎月末日締切。</t>
    </r>
    <r>
      <rPr>
        <u val="double"/>
        <sz val="12"/>
        <color theme="1"/>
        <rFont val="游明朝"/>
        <family val="1"/>
        <charset val="128"/>
      </rPr>
      <t>翌月５日</t>
    </r>
    <r>
      <rPr>
        <sz val="12"/>
        <color theme="1"/>
        <rFont val="游明朝"/>
        <family val="1"/>
        <charset val="128"/>
      </rPr>
      <t>までに弊社へ必着。</t>
    </r>
    <rPh sb="3" eb="6">
      <t>マイゲツマツ</t>
    </rPh>
    <rPh sb="6" eb="7">
      <t>ニチ</t>
    </rPh>
    <rPh sb="7" eb="9">
      <t>シメキリ</t>
    </rPh>
    <rPh sb="10" eb="12">
      <t>ヨクゲツ</t>
    </rPh>
    <rPh sb="13" eb="14">
      <t>ニチ</t>
    </rPh>
    <rPh sb="17" eb="19">
      <t>ヘイシャ</t>
    </rPh>
    <rPh sb="20" eb="22">
      <t>ヒッチャク</t>
    </rPh>
    <phoneticPr fontId="2"/>
  </si>
  <si>
    <r>
      <t>2.　工事・納品共に　</t>
    </r>
    <r>
      <rPr>
        <u val="double"/>
        <sz val="12"/>
        <color theme="1"/>
        <rFont val="游明朝"/>
        <family val="1"/>
        <charset val="128"/>
      </rPr>
      <t>現場別</t>
    </r>
    <r>
      <rPr>
        <sz val="12"/>
        <color theme="1"/>
        <rFont val="游明朝"/>
        <family val="1"/>
        <charset val="128"/>
      </rPr>
      <t>に作成して下さい。</t>
    </r>
    <rPh sb="3" eb="5">
      <t>コウジ</t>
    </rPh>
    <rPh sb="6" eb="8">
      <t>ノウヒン</t>
    </rPh>
    <rPh sb="8" eb="9">
      <t>トモ</t>
    </rPh>
    <rPh sb="11" eb="13">
      <t>ゲンバ</t>
    </rPh>
    <rPh sb="13" eb="14">
      <t>ベツ</t>
    </rPh>
    <rPh sb="15" eb="17">
      <t>サクセイ</t>
    </rPh>
    <rPh sb="19" eb="20">
      <t>クダ</t>
    </rPh>
    <phoneticPr fontId="2"/>
  </si>
  <si>
    <t>8/1</t>
    <phoneticPr fontId="2"/>
  </si>
  <si>
    <t>8/5</t>
    <phoneticPr fontId="2"/>
  </si>
  <si>
    <t>8/7</t>
    <phoneticPr fontId="2"/>
  </si>
  <si>
    <t>8/18</t>
    <phoneticPr fontId="2"/>
  </si>
  <si>
    <t>サンプルを参照して作成願います。</t>
    <rPh sb="5" eb="7">
      <t>サンショウ</t>
    </rPh>
    <rPh sb="9" eb="11">
      <t>サクセイ</t>
    </rPh>
    <rPh sb="11" eb="12">
      <t>ネガ</t>
    </rPh>
    <phoneticPr fontId="2"/>
  </si>
  <si>
    <t>税　抜　計</t>
    <rPh sb="0" eb="1">
      <t>ゼイ</t>
    </rPh>
    <rPh sb="2" eb="3">
      <t>ヌ</t>
    </rPh>
    <rPh sb="4" eb="5">
      <t>ケイ</t>
    </rPh>
    <phoneticPr fontId="2"/>
  </si>
  <si>
    <t>3.　総括表は１現場でも振込先記入の上、提出して下さい。</t>
    <rPh sb="3" eb="6">
      <t>ソウカツヒョウ</t>
    </rPh>
    <rPh sb="8" eb="10">
      <t>ゲンバ</t>
    </rPh>
    <rPh sb="12" eb="15">
      <t>フリコミサキ</t>
    </rPh>
    <rPh sb="15" eb="17">
      <t>キニュウ</t>
    </rPh>
    <rPh sb="18" eb="19">
      <t>ウエ</t>
    </rPh>
    <rPh sb="20" eb="22">
      <t>テイシュツ</t>
    </rPh>
    <rPh sb="24" eb="25">
      <t>クダ</t>
    </rPh>
    <phoneticPr fontId="2"/>
  </si>
  <si>
    <t>税区分</t>
    <rPh sb="0" eb="1">
      <t>ゼイ</t>
    </rPh>
    <rPh sb="1" eb="3">
      <t>クブン</t>
    </rPh>
    <phoneticPr fontId="2"/>
  </si>
  <si>
    <t>※は軽減税率対象</t>
    <phoneticPr fontId="2"/>
  </si>
  <si>
    <t>税区分にて軽減税率は8％、非課税の場合0％を選択。空白は10％を示す。</t>
    <rPh sb="0" eb="3">
      <t>ゼイクブン</t>
    </rPh>
    <rPh sb="5" eb="9">
      <t>ケイゲンゼイリツ</t>
    </rPh>
    <rPh sb="32" eb="33">
      <t>シメ</t>
    </rPh>
    <phoneticPr fontId="2"/>
  </si>
  <si>
    <t>5.　軽減税率対象品目には必ず※を記入して下さい。</t>
    <rPh sb="3" eb="5">
      <t>ケイゲン</t>
    </rPh>
    <rPh sb="5" eb="7">
      <t>ゼイリツ</t>
    </rPh>
    <rPh sb="7" eb="9">
      <t>タイショウ</t>
    </rPh>
    <rPh sb="9" eb="11">
      <t>ヒンモク</t>
    </rPh>
    <rPh sb="13" eb="14">
      <t>カナラ</t>
    </rPh>
    <rPh sb="17" eb="19">
      <t>キニュウ</t>
    </rPh>
    <rPh sb="21" eb="22">
      <t>クダ</t>
    </rPh>
    <phoneticPr fontId="2"/>
  </si>
  <si>
    <t>6.　税区分にて軽減税率は8％、非課税の場合0％を選択して下さい。空白は10％を示します。</t>
    <rPh sb="29" eb="30">
      <t>クダ</t>
    </rPh>
    <phoneticPr fontId="2"/>
  </si>
  <si>
    <t>7.　請求総括表へは社印を必ず押印して下さい。</t>
    <rPh sb="3" eb="8">
      <t>セイキュウソウカツヒョウ</t>
    </rPh>
    <rPh sb="10" eb="12">
      <t>シャイン</t>
    </rPh>
    <rPh sb="13" eb="14">
      <t>カナラ</t>
    </rPh>
    <rPh sb="15" eb="17">
      <t>オウイン</t>
    </rPh>
    <rPh sb="19" eb="20">
      <t>クダ</t>
    </rPh>
    <phoneticPr fontId="2"/>
  </si>
  <si>
    <t>TEL 0493-35-0211</t>
    <phoneticPr fontId="2"/>
  </si>
  <si>
    <t>〒355-0061</t>
    <phoneticPr fontId="2"/>
  </si>
  <si>
    <t>埼玉県東松山市葛袋1342-3</t>
    <rPh sb="0" eb="3">
      <t>サイタマケン</t>
    </rPh>
    <phoneticPr fontId="2"/>
  </si>
  <si>
    <t>FAX 0493-35-2453</t>
    <phoneticPr fontId="2"/>
  </si>
  <si>
    <t>細村建設
使用欄</t>
    <rPh sb="0" eb="4">
      <t>ホソムラケンセツ</t>
    </rPh>
    <rPh sb="5" eb="7">
      <t>シヨウ</t>
    </rPh>
    <rPh sb="7" eb="8">
      <t>ラン</t>
    </rPh>
    <phoneticPr fontId="2"/>
  </si>
  <si>
    <t>承認</t>
    <rPh sb="0" eb="2">
      <t>ショウニン</t>
    </rPh>
    <phoneticPr fontId="2"/>
  </si>
  <si>
    <t>T　</t>
    <phoneticPr fontId="2"/>
  </si>
  <si>
    <t xml:space="preserve">
1.下記口座へ お振込み下さい。
2.口座入金をもって領収とし領収書の発行
  を省略させていただきます。
3.振込手数料を要する場合は、振込額より
  差し引きの上お振込み下さい。</t>
    <phoneticPr fontId="2"/>
  </si>
  <si>
    <t>株式会社  細村建設</t>
    <rPh sb="0" eb="4">
      <t>カブシキガイシャ</t>
    </rPh>
    <rPh sb="6" eb="10">
      <t>ホソムラケンセツ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</si>
</sst>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[&lt;=999]000;[&lt;=9999]000\-00;000\-0000"/>
    <numFmt numFmtId="178" formatCode="#,##0&quot; 円&quot;\ "/>
    <numFmt numFmtId="179" formatCode="#,##0.0;[Red]\-#,##0.0"/>
    <numFmt numFmtId="180" formatCode="#"/>
  </numFmts>
  <fonts count="49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 val="double"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0"/>
      <name val="游明朝"/>
      <family val="1"/>
      <charset val="128"/>
    </font>
    <font>
      <sz val="12"/>
      <color rgb="FFFFFFFF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u val="double"/>
      <sz val="12"/>
      <color theme="1"/>
      <name val="游明朝"/>
      <family val="1"/>
      <charset val="128"/>
    </font>
    <font>
      <b/>
      <sz val="14"/>
      <color theme="0"/>
      <name val="游明朝"/>
      <family val="1"/>
      <charset val="128"/>
    </font>
    <font>
      <sz val="12"/>
      <color theme="0" tint="-0.34998626667073579"/>
      <name val="游ゴシック"/>
      <family val="2"/>
      <charset val="128"/>
      <scheme val="minor"/>
    </font>
    <font>
      <sz val="12"/>
      <color theme="0" tint="-0.34998626667073579"/>
      <name val="游ゴシック"/>
      <family val="3"/>
      <charset val="128"/>
      <scheme val="minor"/>
    </font>
    <font>
      <sz val="9"/>
      <color theme="0" tint="-0.34998626667073579"/>
      <name val="游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11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1"/>
      <color rgb="FFFF0000"/>
      <name val="游明朝"/>
      <family val="1"/>
      <charset val="128"/>
    </font>
    <font>
      <sz val="10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8"/>
      <color rgb="FFFF0000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63636"/>
        <bgColor indexed="64"/>
      </patternFill>
    </fill>
    <fill>
      <patternFill patternType="solid">
        <fgColor rgb="FF363636"/>
        <bgColor rgb="FF000000"/>
      </patternFill>
    </fill>
    <fill>
      <patternFill patternType="solid">
        <fgColor rgb="FF2E2E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54545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38" fontId="0" fillId="0" borderId="7" xfId="0" applyNumberFormat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9" fontId="0" fillId="5" borderId="7" xfId="2" applyFont="1" applyFill="1" applyBorder="1">
      <alignment vertical="center"/>
    </xf>
    <xf numFmtId="0" fontId="9" fillId="0" borderId="0" xfId="0" applyFont="1" applyAlignment="1"/>
    <xf numFmtId="0" fontId="6" fillId="0" borderId="0" xfId="3">
      <alignment vertical="center"/>
    </xf>
    <xf numFmtId="0" fontId="11" fillId="0" borderId="16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 justifyLastLine="1"/>
    </xf>
    <xf numFmtId="0" fontId="6" fillId="0" borderId="0" xfId="3" applyAlignment="1">
      <alignment horizontal="center" vertical="center"/>
    </xf>
    <xf numFmtId="0" fontId="15" fillId="0" borderId="0" xfId="3" applyFont="1" applyAlignment="1"/>
    <xf numFmtId="0" fontId="16" fillId="0" borderId="0" xfId="3" applyFont="1" applyAlignment="1">
      <alignment horizontal="left" vertical="center"/>
    </xf>
    <xf numFmtId="0" fontId="12" fillId="0" borderId="0" xfId="3" applyFont="1">
      <alignment vertical="center"/>
    </xf>
    <xf numFmtId="0" fontId="18" fillId="0" borderId="0" xfId="3" applyFont="1">
      <alignment vertical="center"/>
    </xf>
    <xf numFmtId="0" fontId="17" fillId="0" borderId="0" xfId="3" applyFont="1">
      <alignment vertical="center"/>
    </xf>
    <xf numFmtId="0" fontId="17" fillId="0" borderId="0" xfId="3" applyFont="1" applyAlignment="1">
      <alignment horizontal="center" vertical="center"/>
    </xf>
    <xf numFmtId="38" fontId="12" fillId="0" borderId="22" xfId="4" applyFont="1" applyBorder="1" applyAlignment="1">
      <alignment horizontal="right" vertical="center"/>
    </xf>
    <xf numFmtId="0" fontId="22" fillId="0" borderId="0" xfId="0" applyFont="1">
      <alignment vertical="center"/>
    </xf>
    <xf numFmtId="14" fontId="22" fillId="0" borderId="0" xfId="0" applyNumberFormat="1" applyFont="1" applyAlignment="1">
      <alignment horizontal="left" vertical="center"/>
    </xf>
    <xf numFmtId="0" fontId="21" fillId="5" borderId="18" xfId="3" applyFont="1" applyFill="1" applyBorder="1" applyAlignment="1">
      <alignment horizontal="right" vertical="center" justifyLastLine="1"/>
    </xf>
    <xf numFmtId="0" fontId="0" fillId="6" borderId="7" xfId="0" applyFill="1" applyBorder="1" applyAlignment="1">
      <alignment horizontal="right" vertical="center"/>
    </xf>
    <xf numFmtId="0" fontId="21" fillId="0" borderId="0" xfId="0" applyFont="1">
      <alignment vertical="center"/>
    </xf>
    <xf numFmtId="0" fontId="20" fillId="0" borderId="14" xfId="3" applyFont="1" applyBorder="1" applyAlignment="1" applyProtection="1">
      <alignment horizontal="center" vertical="center"/>
      <protection locked="0"/>
    </xf>
    <xf numFmtId="0" fontId="20" fillId="0" borderId="20" xfId="3" applyFont="1" applyBorder="1" applyAlignment="1" applyProtection="1">
      <alignment horizontal="center" vertical="center"/>
      <protection locked="0"/>
    </xf>
    <xf numFmtId="0" fontId="34" fillId="7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38" fontId="5" fillId="0" borderId="27" xfId="1" applyFont="1" applyBorder="1">
      <alignment vertical="center"/>
    </xf>
    <xf numFmtId="38" fontId="0" fillId="0" borderId="27" xfId="0" applyNumberForma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37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1" fillId="4" borderId="7" xfId="3" applyFont="1" applyFill="1" applyBorder="1" applyAlignment="1">
      <alignment horizontal="center" vertical="center"/>
    </xf>
    <xf numFmtId="0" fontId="31" fillId="4" borderId="7" xfId="3" applyFont="1" applyFill="1" applyBorder="1" applyAlignment="1">
      <alignment horizontal="center" vertical="center" justifyLastLine="1"/>
    </xf>
    <xf numFmtId="0" fontId="19" fillId="0" borderId="7" xfId="3" applyFont="1" applyBorder="1" applyAlignment="1">
      <alignment horizontal="center" vertical="center" wrapText="1" shrinkToFit="1"/>
    </xf>
    <xf numFmtId="0" fontId="28" fillId="0" borderId="7" xfId="3" applyFont="1" applyBorder="1" applyAlignment="1">
      <alignment horizontal="center" vertical="center" shrinkToFit="1"/>
    </xf>
    <xf numFmtId="0" fontId="28" fillId="5" borderId="7" xfId="3" applyFont="1" applyFill="1" applyBorder="1" applyAlignment="1" applyProtection="1">
      <alignment horizontal="center" vertical="center" wrapText="1" shrinkToFit="1"/>
      <protection locked="0"/>
    </xf>
    <xf numFmtId="0" fontId="13" fillId="0" borderId="7" xfId="3" applyFont="1" applyBorder="1" applyAlignment="1">
      <alignment horizontal="center" vertical="center" wrapText="1" justifyLastLine="1" shrinkToFit="1"/>
    </xf>
    <xf numFmtId="0" fontId="7" fillId="0" borderId="7" xfId="3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shrinkToFit="1"/>
    </xf>
    <xf numFmtId="176" fontId="20" fillId="6" borderId="0" xfId="0" applyNumberFormat="1" applyFont="1" applyFill="1">
      <alignment vertical="center"/>
    </xf>
    <xf numFmtId="38" fontId="0" fillId="0" borderId="7" xfId="1" applyFont="1" applyFill="1" applyBorder="1">
      <alignment vertical="center"/>
    </xf>
    <xf numFmtId="176" fontId="42" fillId="6" borderId="0" xfId="0" applyNumberFormat="1" applyFont="1" applyFill="1">
      <alignment vertical="center"/>
    </xf>
    <xf numFmtId="0" fontId="47" fillId="5" borderId="7" xfId="0" applyFont="1" applyFill="1" applyBorder="1" applyAlignment="1">
      <alignment horizontal="right" vertical="center"/>
    </xf>
    <xf numFmtId="0" fontId="47" fillId="5" borderId="7" xfId="0" applyFont="1" applyFill="1" applyBorder="1" applyAlignment="1">
      <alignment horizontal="center" vertical="center"/>
    </xf>
    <xf numFmtId="9" fontId="47" fillId="5" borderId="7" xfId="2" applyFont="1" applyFill="1" applyBorder="1">
      <alignment vertical="center"/>
    </xf>
    <xf numFmtId="0" fontId="47" fillId="6" borderId="7" xfId="0" applyFont="1" applyFill="1" applyBorder="1" applyAlignment="1">
      <alignment horizontal="right" vertical="center"/>
    </xf>
    <xf numFmtId="0" fontId="19" fillId="0" borderId="7" xfId="3" applyFont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0" fontId="22" fillId="0" borderId="0" xfId="3" applyFont="1">
      <alignment vertical="center"/>
    </xf>
    <xf numFmtId="49" fontId="0" fillId="5" borderId="7" xfId="0" applyNumberForma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right" vertical="center"/>
    </xf>
    <xf numFmtId="0" fontId="0" fillId="5" borderId="30" xfId="0" applyFill="1" applyBorder="1" applyAlignment="1">
      <alignment horizontal="center" vertical="center"/>
    </xf>
    <xf numFmtId="9" fontId="0" fillId="5" borderId="30" xfId="2" applyFont="1" applyFill="1" applyBorder="1">
      <alignment vertical="center"/>
    </xf>
    <xf numFmtId="38" fontId="0" fillId="0" borderId="30" xfId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49" fontId="0" fillId="5" borderId="0" xfId="0" applyNumberFormat="1" applyFill="1" applyAlignment="1">
      <alignment horizontal="center" vertical="center" shrinkToFit="1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9" fontId="0" fillId="5" borderId="0" xfId="2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6" borderId="0" xfId="0" applyFill="1" applyAlignment="1">
      <alignment horizontal="right" vertical="center"/>
    </xf>
    <xf numFmtId="49" fontId="46" fillId="5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" fillId="0" borderId="0" xfId="0" applyFont="1" applyAlignment="1"/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 indent="29"/>
    </xf>
    <xf numFmtId="0" fontId="21" fillId="0" borderId="0" xfId="0" applyFont="1" applyAlignment="1">
      <alignment horizontal="left" vertical="center" indent="29"/>
    </xf>
    <xf numFmtId="180" fontId="20" fillId="0" borderId="0" xfId="0" applyNumberFormat="1" applyFont="1" applyAlignment="1">
      <alignment vertical="center" shrinkToFit="1"/>
    </xf>
    <xf numFmtId="0" fontId="28" fillId="0" borderId="29" xfId="3" applyFont="1" applyBorder="1" applyAlignment="1">
      <alignment vertical="center" shrinkToFit="1"/>
    </xf>
    <xf numFmtId="0" fontId="28" fillId="0" borderId="27" xfId="3" applyFont="1" applyBorder="1" applyAlignment="1">
      <alignment vertical="center" shrinkToFit="1"/>
    </xf>
    <xf numFmtId="0" fontId="10" fillId="0" borderId="0" xfId="3" applyFont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177" fontId="42" fillId="5" borderId="8" xfId="3" applyNumberFormat="1" applyFont="1" applyFill="1" applyBorder="1" applyAlignment="1">
      <alignment horizontal="left" vertical="center" indent="1"/>
    </xf>
    <xf numFmtId="177" fontId="42" fillId="5" borderId="9" xfId="3" applyNumberFormat="1" applyFont="1" applyFill="1" applyBorder="1" applyAlignment="1">
      <alignment horizontal="left" vertical="center" indent="1"/>
    </xf>
    <xf numFmtId="177" fontId="42" fillId="5" borderId="10" xfId="3" applyNumberFormat="1" applyFont="1" applyFill="1" applyBorder="1" applyAlignment="1">
      <alignment horizontal="left" vertical="center" indent="1"/>
    </xf>
    <xf numFmtId="38" fontId="29" fillId="0" borderId="7" xfId="4" applyFont="1" applyBorder="1" applyAlignment="1">
      <alignment horizontal="right" vertical="center" shrinkToFit="1"/>
    </xf>
    <xf numFmtId="0" fontId="20" fillId="0" borderId="17" xfId="3" applyFont="1" applyBorder="1" applyAlignment="1" applyProtection="1">
      <alignment horizontal="center" vertical="center"/>
      <protection locked="0"/>
    </xf>
    <xf numFmtId="0" fontId="20" fillId="0" borderId="14" xfId="3" applyFont="1" applyBorder="1" applyAlignment="1" applyProtection="1">
      <alignment horizontal="center" vertical="center"/>
      <protection locked="0"/>
    </xf>
    <xf numFmtId="0" fontId="43" fillId="5" borderId="18" xfId="3" applyFont="1" applyFill="1" applyBorder="1" applyAlignment="1">
      <alignment horizontal="left" vertical="center"/>
    </xf>
    <xf numFmtId="0" fontId="43" fillId="5" borderId="19" xfId="3" applyFont="1" applyFill="1" applyBorder="1" applyAlignment="1">
      <alignment horizontal="left" vertical="center"/>
    </xf>
    <xf numFmtId="55" fontId="45" fillId="6" borderId="0" xfId="3" applyNumberFormat="1" applyFont="1" applyFill="1" applyAlignment="1">
      <alignment horizontal="center"/>
    </xf>
    <xf numFmtId="0" fontId="44" fillId="5" borderId="0" xfId="3" applyFont="1" applyFill="1" applyAlignment="1" applyProtection="1">
      <alignment horizontal="left" vertical="center" indent="1" shrinkToFit="1"/>
      <protection locked="0"/>
    </xf>
    <xf numFmtId="0" fontId="44" fillId="5" borderId="13" xfId="3" applyFont="1" applyFill="1" applyBorder="1" applyAlignment="1" applyProtection="1">
      <alignment horizontal="left" vertical="center" indent="1" shrinkToFit="1"/>
      <protection locked="0"/>
    </xf>
    <xf numFmtId="0" fontId="30" fillId="4" borderId="7" xfId="3" applyFont="1" applyFill="1" applyBorder="1" applyAlignment="1">
      <alignment horizontal="center" vertical="center"/>
    </xf>
    <xf numFmtId="0" fontId="31" fillId="4" borderId="7" xfId="3" applyFont="1" applyFill="1" applyBorder="1" applyAlignment="1">
      <alignment horizontal="center" vertical="center"/>
    </xf>
    <xf numFmtId="0" fontId="31" fillId="4" borderId="7" xfId="3" applyFont="1" applyFill="1" applyBorder="1" applyAlignment="1">
      <alignment horizontal="center" vertical="center" justifyLastLine="1"/>
    </xf>
    <xf numFmtId="38" fontId="29" fillId="0" borderId="7" xfId="4" applyFont="1" applyBorder="1" applyAlignment="1">
      <alignment horizontal="left" vertical="center" shrinkToFit="1"/>
    </xf>
    <xf numFmtId="0" fontId="17" fillId="0" borderId="0" xfId="3" applyFont="1" applyAlignment="1">
      <alignment horizontal="center" vertical="top"/>
    </xf>
    <xf numFmtId="0" fontId="44" fillId="5" borderId="0" xfId="3" applyFont="1" applyFill="1" applyAlignment="1" applyProtection="1">
      <alignment horizontal="left" vertical="center" indent="1"/>
      <protection locked="0"/>
    </xf>
    <xf numFmtId="0" fontId="44" fillId="5" borderId="13" xfId="3" applyFont="1" applyFill="1" applyBorder="1" applyAlignment="1" applyProtection="1">
      <alignment horizontal="left" vertical="center" indent="1"/>
      <protection locked="0"/>
    </xf>
    <xf numFmtId="0" fontId="42" fillId="5" borderId="0" xfId="3" applyFont="1" applyFill="1" applyAlignment="1" applyProtection="1">
      <alignment horizontal="left" vertical="center" indent="1"/>
      <protection locked="0"/>
    </xf>
    <xf numFmtId="0" fontId="42" fillId="5" borderId="13" xfId="3" applyFont="1" applyFill="1" applyBorder="1" applyAlignment="1" applyProtection="1">
      <alignment horizontal="left" vertical="center" indent="1"/>
      <protection locked="0"/>
    </xf>
    <xf numFmtId="0" fontId="42" fillId="5" borderId="16" xfId="3" applyFont="1" applyFill="1" applyBorder="1" applyAlignment="1" applyProtection="1">
      <alignment horizontal="left" vertical="center" indent="1"/>
      <protection locked="0"/>
    </xf>
    <xf numFmtId="0" fontId="42" fillId="5" borderId="21" xfId="3" applyFont="1" applyFill="1" applyBorder="1" applyAlignment="1" applyProtection="1">
      <alignment horizontal="left" vertical="center" indent="1"/>
      <protection locked="0"/>
    </xf>
    <xf numFmtId="38" fontId="23" fillId="0" borderId="23" xfId="4" applyFont="1" applyBorder="1" applyAlignment="1">
      <alignment horizontal="left" vertical="center" indent="1"/>
    </xf>
    <xf numFmtId="38" fontId="23" fillId="0" borderId="24" xfId="4" applyFont="1" applyBorder="1" applyAlignment="1">
      <alignment horizontal="left" vertical="center" indent="1"/>
    </xf>
    <xf numFmtId="0" fontId="48" fillId="0" borderId="33" xfId="3" applyFont="1" applyBorder="1" applyAlignment="1">
      <alignment horizontal="left" vertical="top" wrapText="1" shrinkToFit="1"/>
    </xf>
    <xf numFmtId="0" fontId="48" fillId="0" borderId="30" xfId="3" applyFont="1" applyBorder="1" applyAlignment="1">
      <alignment horizontal="left" vertical="top" wrapText="1" shrinkToFit="1"/>
    </xf>
    <xf numFmtId="0" fontId="48" fillId="0" borderId="31" xfId="3" applyFont="1" applyBorder="1" applyAlignment="1">
      <alignment horizontal="left" vertical="top" wrapText="1" shrinkToFit="1"/>
    </xf>
    <xf numFmtId="0" fontId="48" fillId="0" borderId="35" xfId="3" applyFont="1" applyBorder="1" applyAlignment="1">
      <alignment horizontal="left" vertical="top" wrapText="1" shrinkToFit="1"/>
    </xf>
    <xf numFmtId="0" fontId="48" fillId="0" borderId="0" xfId="3" applyFont="1" applyAlignment="1">
      <alignment horizontal="left" vertical="top" wrapText="1" shrinkToFit="1"/>
    </xf>
    <xf numFmtId="0" fontId="48" fillId="0" borderId="28" xfId="3" applyFont="1" applyBorder="1" applyAlignment="1">
      <alignment horizontal="left" vertical="top" wrapText="1" shrinkToFit="1"/>
    </xf>
    <xf numFmtId="0" fontId="19" fillId="0" borderId="29" xfId="3" applyFont="1" applyBorder="1" applyAlignment="1">
      <alignment horizontal="center" vertical="center" wrapText="1" shrinkToFit="1"/>
    </xf>
    <xf numFmtId="0" fontId="19" fillId="0" borderId="27" xfId="3" applyFont="1" applyBorder="1" applyAlignment="1">
      <alignment horizontal="center" vertical="center" wrapText="1" shrinkToFit="1"/>
    </xf>
    <xf numFmtId="0" fontId="28" fillId="0" borderId="29" xfId="3" applyFont="1" applyBorder="1" applyAlignment="1">
      <alignment horizontal="center" vertical="center" shrinkToFit="1"/>
    </xf>
    <xf numFmtId="0" fontId="28" fillId="0" borderId="27" xfId="3" applyFont="1" applyBorder="1" applyAlignment="1">
      <alignment horizontal="center" vertical="center" shrinkToFit="1"/>
    </xf>
    <xf numFmtId="38" fontId="29" fillId="0" borderId="33" xfId="4" applyFont="1" applyBorder="1" applyAlignment="1">
      <alignment horizontal="center" vertical="center" shrinkToFit="1"/>
    </xf>
    <xf numFmtId="38" fontId="29" fillId="0" borderId="30" xfId="4" applyFont="1" applyBorder="1" applyAlignment="1">
      <alignment horizontal="center" vertical="center" shrinkToFit="1"/>
    </xf>
    <xf numFmtId="38" fontId="29" fillId="0" borderId="31" xfId="4" applyFont="1" applyBorder="1" applyAlignment="1">
      <alignment horizontal="center" vertical="center" shrinkToFit="1"/>
    </xf>
    <xf numFmtId="38" fontId="29" fillId="0" borderId="25" xfId="4" applyFont="1" applyBorder="1" applyAlignment="1">
      <alignment horizontal="center" vertical="center" shrinkToFit="1"/>
    </xf>
    <xf numFmtId="38" fontId="29" fillId="0" borderId="34" xfId="4" applyFont="1" applyBorder="1" applyAlignment="1">
      <alignment horizontal="center" vertical="center" shrinkToFit="1"/>
    </xf>
    <xf numFmtId="38" fontId="29" fillId="0" borderId="26" xfId="4" applyFont="1" applyBorder="1" applyAlignment="1">
      <alignment horizontal="center" vertical="center" shrinkToFit="1"/>
    </xf>
    <xf numFmtId="0" fontId="28" fillId="0" borderId="7" xfId="3" applyFont="1" applyBorder="1" applyAlignment="1">
      <alignment horizontal="center" vertical="center" wrapText="1" shrinkToFit="1"/>
    </xf>
    <xf numFmtId="0" fontId="39" fillId="5" borderId="7" xfId="3" applyFont="1" applyFill="1" applyBorder="1" applyAlignment="1" applyProtection="1">
      <alignment horizontal="center" vertical="center" wrapText="1" shrinkToFit="1"/>
      <protection locked="0"/>
    </xf>
    <xf numFmtId="0" fontId="19" fillId="0" borderId="7" xfId="3" applyFont="1" applyBorder="1" applyAlignment="1">
      <alignment horizontal="center" vertical="center" wrapText="1" shrinkToFit="1"/>
    </xf>
    <xf numFmtId="0" fontId="39" fillId="5" borderId="7" xfId="3" applyFont="1" applyFill="1" applyBorder="1" applyAlignment="1">
      <alignment horizontal="center" vertical="center"/>
    </xf>
    <xf numFmtId="0" fontId="30" fillId="7" borderId="7" xfId="3" applyFont="1" applyFill="1" applyBorder="1" applyAlignment="1">
      <alignment horizontal="center" vertical="center"/>
    </xf>
    <xf numFmtId="0" fontId="31" fillId="7" borderId="7" xfId="3" applyFont="1" applyFill="1" applyBorder="1" applyAlignment="1">
      <alignment horizontal="center" vertical="center"/>
    </xf>
    <xf numFmtId="0" fontId="28" fillId="0" borderId="7" xfId="3" applyFont="1" applyBorder="1" applyAlignment="1">
      <alignment horizontal="center" vertical="center" shrinkToFit="1"/>
    </xf>
    <xf numFmtId="0" fontId="28" fillId="0" borderId="7" xfId="3" applyFont="1" applyBorder="1" applyAlignment="1">
      <alignment horizontal="distributed" vertical="center" wrapText="1" justifyLastLine="1" shrinkToFit="1"/>
    </xf>
    <xf numFmtId="0" fontId="28" fillId="0" borderId="11" xfId="3" applyFont="1" applyBorder="1" applyAlignment="1">
      <alignment horizontal="left" vertical="center" indent="3" shrinkToFit="1"/>
    </xf>
    <xf numFmtId="0" fontId="28" fillId="0" borderId="32" xfId="3" applyFont="1" applyBorder="1" applyAlignment="1">
      <alignment horizontal="left" vertical="center" indent="3" shrinkToFit="1"/>
    </xf>
    <xf numFmtId="0" fontId="28" fillId="0" borderId="12" xfId="3" applyFont="1" applyBorder="1" applyAlignment="1">
      <alignment horizontal="left" vertical="center" indent="3" shrinkToFit="1"/>
    </xf>
    <xf numFmtId="38" fontId="29" fillId="0" borderId="11" xfId="4" applyFont="1" applyBorder="1" applyAlignment="1">
      <alignment horizontal="right" vertical="center" shrinkToFit="1"/>
    </xf>
    <xf numFmtId="38" fontId="29" fillId="0" borderId="12" xfId="4" applyFont="1" applyBorder="1" applyAlignment="1">
      <alignment horizontal="right" vertical="center" shrinkToFit="1"/>
    </xf>
    <xf numFmtId="0" fontId="32" fillId="0" borderId="7" xfId="3" applyFont="1" applyBorder="1" applyAlignment="1">
      <alignment horizontal="center" vertical="center" wrapText="1" justifyLastLine="1" shrinkToFit="1"/>
    </xf>
    <xf numFmtId="0" fontId="19" fillId="0" borderId="7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 justifyLastLine="1" shrinkToFit="1"/>
    </xf>
    <xf numFmtId="0" fontId="40" fillId="5" borderId="7" xfId="3" applyFont="1" applyFill="1" applyBorder="1" applyAlignment="1" applyProtection="1">
      <alignment horizontal="center" vertical="center" wrapText="1" justifyLastLine="1" shrinkToFit="1"/>
      <protection locked="0"/>
    </xf>
    <xf numFmtId="0" fontId="28" fillId="0" borderId="7" xfId="3" applyFont="1" applyBorder="1" applyAlignment="1">
      <alignment horizontal="center" vertical="center" wrapText="1" justifyLastLine="1" shrinkToFit="1"/>
    </xf>
    <xf numFmtId="0" fontId="41" fillId="5" borderId="7" xfId="3" applyFont="1" applyFill="1" applyBorder="1" applyAlignment="1" applyProtection="1">
      <alignment horizontal="center" vertical="center"/>
      <protection locked="0"/>
    </xf>
    <xf numFmtId="0" fontId="29" fillId="0" borderId="7" xfId="3" applyFont="1" applyBorder="1" applyAlignment="1">
      <alignment horizontal="center" vertical="center" shrinkToFit="1"/>
    </xf>
    <xf numFmtId="0" fontId="39" fillId="5" borderId="7" xfId="3" applyFont="1" applyFill="1" applyBorder="1" applyAlignment="1">
      <alignment horizontal="center" vertical="center" shrinkToFit="1"/>
    </xf>
    <xf numFmtId="0" fontId="28" fillId="0" borderId="7" xfId="3" applyFont="1" applyBorder="1" applyAlignment="1">
      <alignment horizontal="left" vertical="center" indent="3" shrinkToFit="1"/>
    </xf>
    <xf numFmtId="0" fontId="6" fillId="0" borderId="33" xfId="3" applyBorder="1" applyAlignment="1">
      <alignment horizontal="center" vertical="center"/>
    </xf>
    <xf numFmtId="0" fontId="6" fillId="0" borderId="30" xfId="3" applyBorder="1" applyAlignment="1">
      <alignment horizontal="center" vertical="center"/>
    </xf>
    <xf numFmtId="0" fontId="6" fillId="0" borderId="31" xfId="3" applyBorder="1" applyAlignment="1">
      <alignment horizontal="center" vertical="center"/>
    </xf>
    <xf numFmtId="0" fontId="6" fillId="0" borderId="35" xfId="3" applyBorder="1" applyAlignment="1">
      <alignment horizontal="center" vertical="center"/>
    </xf>
    <xf numFmtId="0" fontId="6" fillId="0" borderId="28" xfId="3" applyBorder="1" applyAlignment="1">
      <alignment horizontal="center" vertical="center"/>
    </xf>
    <xf numFmtId="0" fontId="6" fillId="0" borderId="25" xfId="3" applyBorder="1" applyAlignment="1">
      <alignment horizontal="center" vertical="center"/>
    </xf>
    <xf numFmtId="0" fontId="6" fillId="0" borderId="34" xfId="3" applyBorder="1" applyAlignment="1">
      <alignment horizontal="center" vertical="center"/>
    </xf>
    <xf numFmtId="0" fontId="6" fillId="0" borderId="26" xfId="3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32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7" fillId="3" borderId="0" xfId="0" applyFont="1" applyFill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178" fontId="24" fillId="0" borderId="1" xfId="0" applyNumberFormat="1" applyFont="1" applyBorder="1" applyAlignment="1">
      <alignment horizontal="center" vertical="center"/>
    </xf>
    <xf numFmtId="178" fontId="24" fillId="0" borderId="2" xfId="0" applyNumberFormat="1" applyFont="1" applyBorder="1" applyAlignment="1">
      <alignment horizontal="center" vertical="center"/>
    </xf>
    <xf numFmtId="178" fontId="24" fillId="0" borderId="3" xfId="0" applyNumberFormat="1" applyFont="1" applyBorder="1" applyAlignment="1">
      <alignment horizontal="center" vertical="center"/>
    </xf>
    <xf numFmtId="178" fontId="24" fillId="0" borderId="4" xfId="0" applyNumberFormat="1" applyFont="1" applyBorder="1" applyAlignment="1">
      <alignment horizontal="center" vertical="center"/>
    </xf>
    <xf numFmtId="178" fontId="24" fillId="0" borderId="5" xfId="0" applyNumberFormat="1" applyFont="1" applyBorder="1" applyAlignment="1">
      <alignment horizontal="center" vertical="center"/>
    </xf>
    <xf numFmtId="178" fontId="24" fillId="0" borderId="6" xfId="0" applyNumberFormat="1" applyFont="1" applyBorder="1" applyAlignment="1">
      <alignment horizontal="center" vertical="center"/>
    </xf>
    <xf numFmtId="0" fontId="46" fillId="5" borderId="7" xfId="0" applyFont="1" applyFill="1" applyBorder="1" applyAlignment="1">
      <alignment horizontal="left" vertical="center"/>
    </xf>
    <xf numFmtId="38" fontId="47" fillId="5" borderId="7" xfId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9" fontId="47" fillId="5" borderId="7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5" borderId="7" xfId="3" applyFont="1" applyFill="1" applyBorder="1" applyAlignment="1" applyProtection="1">
      <alignment horizontal="center" vertical="center"/>
      <protection locked="0"/>
    </xf>
    <xf numFmtId="0" fontId="13" fillId="5" borderId="7" xfId="3" applyFont="1" applyFill="1" applyBorder="1" applyAlignment="1" applyProtection="1">
      <alignment horizontal="center" vertical="center" wrapText="1" justifyLastLine="1" shrinkToFit="1"/>
      <protection locked="0"/>
    </xf>
    <xf numFmtId="0" fontId="28" fillId="5" borderId="7" xfId="3" applyFont="1" applyFill="1" applyBorder="1" applyAlignment="1">
      <alignment horizontal="center" vertical="center" shrinkToFit="1"/>
    </xf>
    <xf numFmtId="0" fontId="28" fillId="5" borderId="7" xfId="3" applyFont="1" applyFill="1" applyBorder="1" applyAlignment="1">
      <alignment horizontal="center" vertical="center"/>
    </xf>
    <xf numFmtId="0" fontId="28" fillId="5" borderId="7" xfId="3" applyFont="1" applyFill="1" applyBorder="1" applyAlignment="1" applyProtection="1">
      <alignment horizontal="center" vertical="center" wrapText="1" shrinkToFit="1"/>
      <protection locked="0"/>
    </xf>
    <xf numFmtId="0" fontId="20" fillId="5" borderId="0" xfId="3" applyFont="1" applyFill="1" applyAlignment="1" applyProtection="1">
      <alignment horizontal="left" vertical="center" indent="1"/>
      <protection locked="0"/>
    </xf>
    <xf numFmtId="0" fontId="20" fillId="5" borderId="13" xfId="3" applyFont="1" applyFill="1" applyBorder="1" applyAlignment="1" applyProtection="1">
      <alignment horizontal="left" vertical="center" indent="1"/>
      <protection locked="0"/>
    </xf>
    <xf numFmtId="0" fontId="20" fillId="5" borderId="16" xfId="3" applyFont="1" applyFill="1" applyBorder="1" applyAlignment="1" applyProtection="1">
      <alignment horizontal="left" vertical="center" indent="1"/>
      <protection locked="0"/>
    </xf>
    <xf numFmtId="0" fontId="20" fillId="5" borderId="21" xfId="3" applyFont="1" applyFill="1" applyBorder="1" applyAlignment="1" applyProtection="1">
      <alignment horizontal="left" vertical="center" indent="1"/>
      <protection locked="0"/>
    </xf>
    <xf numFmtId="0" fontId="21" fillId="5" borderId="18" xfId="3" applyFont="1" applyFill="1" applyBorder="1" applyAlignment="1">
      <alignment horizontal="left" vertical="center"/>
    </xf>
    <xf numFmtId="0" fontId="21" fillId="5" borderId="19" xfId="3" applyFont="1" applyFill="1" applyBorder="1" applyAlignment="1">
      <alignment horizontal="left" vertical="center"/>
    </xf>
    <xf numFmtId="49" fontId="14" fillId="6" borderId="0" xfId="3" applyNumberFormat="1" applyFont="1" applyFill="1" applyAlignment="1">
      <alignment horizontal="center"/>
    </xf>
    <xf numFmtId="0" fontId="22" fillId="5" borderId="0" xfId="3" applyFont="1" applyFill="1" applyAlignment="1" applyProtection="1">
      <alignment horizontal="left" vertical="center" indent="1" shrinkToFit="1"/>
      <protection locked="0"/>
    </xf>
    <xf numFmtId="0" fontId="22" fillId="5" borderId="13" xfId="3" applyFont="1" applyFill="1" applyBorder="1" applyAlignment="1" applyProtection="1">
      <alignment horizontal="left" vertical="center" indent="1" shrinkToFit="1"/>
      <protection locked="0"/>
    </xf>
    <xf numFmtId="0" fontId="22" fillId="5" borderId="0" xfId="3" applyFont="1" applyFill="1" applyAlignment="1" applyProtection="1">
      <alignment horizontal="left" vertical="center" indent="1"/>
      <protection locked="0"/>
    </xf>
    <xf numFmtId="0" fontId="22" fillId="5" borderId="13" xfId="3" applyFont="1" applyFill="1" applyBorder="1" applyAlignment="1" applyProtection="1">
      <alignment horizontal="left" vertical="center" indent="1"/>
      <protection locked="0"/>
    </xf>
    <xf numFmtId="177" fontId="20" fillId="5" borderId="8" xfId="3" applyNumberFormat="1" applyFont="1" applyFill="1" applyBorder="1" applyAlignment="1">
      <alignment horizontal="left" vertical="center" indent="1"/>
    </xf>
    <xf numFmtId="177" fontId="20" fillId="5" borderId="9" xfId="3" applyNumberFormat="1" applyFont="1" applyFill="1" applyBorder="1" applyAlignment="1">
      <alignment horizontal="left" vertical="center" indent="1"/>
    </xf>
    <xf numFmtId="177" fontId="20" fillId="5" borderId="10" xfId="3" applyNumberFormat="1" applyFont="1" applyFill="1" applyBorder="1" applyAlignment="1">
      <alignment horizontal="left" vertical="center" indent="1"/>
    </xf>
    <xf numFmtId="0" fontId="0" fillId="5" borderId="7" xfId="0" applyFill="1" applyBorder="1" applyAlignment="1">
      <alignment horizontal="left" vertical="center"/>
    </xf>
    <xf numFmtId="38" fontId="0" fillId="5" borderId="7" xfId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80" fontId="20" fillId="0" borderId="0" xfId="0" applyNumberFormat="1" applyFont="1" applyAlignment="1">
      <alignment horizontal="left" vertical="center" shrinkToFit="1"/>
    </xf>
    <xf numFmtId="180" fontId="21" fillId="0" borderId="0" xfId="0" applyNumberFormat="1" applyFont="1" applyAlignment="1">
      <alignment horizontal="left" vertical="center" shrinkToFit="1"/>
    </xf>
    <xf numFmtId="0" fontId="22" fillId="6" borderId="1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38" fontId="0" fillId="5" borderId="0" xfId="1" applyFont="1" applyFill="1" applyBorder="1" applyAlignment="1">
      <alignment horizontal="right" vertical="center"/>
    </xf>
    <xf numFmtId="0" fontId="0" fillId="5" borderId="30" xfId="0" applyFill="1" applyBorder="1" applyAlignment="1">
      <alignment horizontal="left" vertical="center"/>
    </xf>
    <xf numFmtId="38" fontId="0" fillId="5" borderId="30" xfId="1" applyFont="1" applyFill="1" applyBorder="1" applyAlignment="1">
      <alignment horizontal="right" vertical="center"/>
    </xf>
    <xf numFmtId="0" fontId="0" fillId="5" borderId="11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38" fontId="0" fillId="5" borderId="11" xfId="1" applyFont="1" applyFill="1" applyBorder="1" applyAlignment="1">
      <alignment horizontal="right" vertical="center"/>
    </xf>
    <xf numFmtId="38" fontId="0" fillId="5" borderId="12" xfId="1" applyFont="1" applyFill="1" applyBorder="1" applyAlignment="1">
      <alignment horizontal="right" vertical="center"/>
    </xf>
  </cellXfs>
  <cellStyles count="5">
    <cellStyle name="パーセント" xfId="2" builtinId="5"/>
    <cellStyle name="桁区切り" xfId="1" builtinId="6"/>
    <cellStyle name="桁区切り 2" xfId="4" xr:uid="{8724EAA5-BFA1-4AF7-84FB-FC38E7B0ED39}"/>
    <cellStyle name="標準" xfId="0" builtinId="0"/>
    <cellStyle name="標準 2" xfId="3" xr:uid="{DCBB623F-6B76-4335-BF93-0EC707C0E60A}"/>
  </cellStyles>
  <dxfs count="0"/>
  <tableStyles count="0" defaultTableStyle="TableStyleMedium2" defaultPivotStyle="PivotStyleLight16"/>
  <colors>
    <mruColors>
      <color rgb="FFFFF2CC"/>
      <color rgb="FF2E2E2E"/>
      <color rgb="FFCCCCCC"/>
      <color rgb="FF363636"/>
      <color rgb="FF454545"/>
      <color rgb="FFFFFFCC"/>
      <color rgb="FF22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152400</xdr:rowOff>
        </xdr:from>
        <xdr:to>
          <xdr:col>2</xdr:col>
          <xdr:colOff>314325</xdr:colOff>
          <xdr:row>26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152400</xdr:rowOff>
        </xdr:from>
        <xdr:to>
          <xdr:col>3</xdr:col>
          <xdr:colOff>314325</xdr:colOff>
          <xdr:row>26</xdr:row>
          <xdr:rowOff>9525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361950</xdr:colOff>
      <xdr:row>9</xdr:row>
      <xdr:rowOff>19050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48375" y="220980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xdr:twoCellAnchor>
    <xdr:from>
      <xdr:col>0</xdr:col>
      <xdr:colOff>32880</xdr:colOff>
      <xdr:row>0</xdr:row>
      <xdr:rowOff>0</xdr:rowOff>
    </xdr:from>
    <xdr:to>
      <xdr:col>2</xdr:col>
      <xdr:colOff>652918</xdr:colOff>
      <xdr:row>2</xdr:row>
      <xdr:rowOff>242216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880" y="0"/>
          <a:ext cx="1886863" cy="718466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SAMPLE</a:t>
          </a:r>
          <a:endParaRPr lang="ja-JP" altLang="en-US" sz="40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314325</xdr:colOff>
      <xdr:row>16</xdr:row>
      <xdr:rowOff>66675</xdr:rowOff>
    </xdr:from>
    <xdr:to>
      <xdr:col>10</xdr:col>
      <xdr:colOff>38100</xdr:colOff>
      <xdr:row>35</xdr:row>
      <xdr:rowOff>314326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410200" y="4410075"/>
          <a:ext cx="314325" cy="4505326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367225</xdr:colOff>
      <xdr:row>18</xdr:row>
      <xdr:rowOff>352425</xdr:rowOff>
    </xdr:from>
    <xdr:ext cx="432875" cy="34601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063050" y="5457825"/>
          <a:ext cx="432875" cy="3460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請求書へ入力後、反映されます</a:t>
          </a:r>
        </a:p>
      </xdr:txBody>
    </xdr:sp>
    <xdr:clientData/>
  </xdr:oneCellAnchor>
  <xdr:twoCellAnchor>
    <xdr:from>
      <xdr:col>8</xdr:col>
      <xdr:colOff>66675</xdr:colOff>
      <xdr:row>16</xdr:row>
      <xdr:rowOff>76200</xdr:rowOff>
    </xdr:from>
    <xdr:to>
      <xdr:col>8</xdr:col>
      <xdr:colOff>361950</xdr:colOff>
      <xdr:row>31</xdr:row>
      <xdr:rowOff>142875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>
          <a:off x="4762500" y="4419600"/>
          <a:ext cx="295275" cy="3705225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13</xdr:row>
      <xdr:rowOff>285750</xdr:rowOff>
    </xdr:from>
    <xdr:to>
      <xdr:col>7</xdr:col>
      <xdr:colOff>390525</xdr:colOff>
      <xdr:row>14</xdr:row>
      <xdr:rowOff>76200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 flipV="1">
          <a:off x="4276725" y="3752850"/>
          <a:ext cx="152400" cy="1809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342900</xdr:colOff>
      <xdr:row>13</xdr:row>
      <xdr:rowOff>371475</xdr:rowOff>
    </xdr:from>
    <xdr:ext cx="1031051" cy="32842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381500" y="3838575"/>
          <a:ext cx="103105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反映されます</a:t>
          </a:r>
        </a:p>
      </xdr:txBody>
    </xdr:sp>
    <xdr:clientData/>
  </xdr:oneCellAnchor>
  <xdr:oneCellAnchor>
    <xdr:from>
      <xdr:col>0</xdr:col>
      <xdr:colOff>19050</xdr:colOff>
      <xdr:row>2</xdr:row>
      <xdr:rowOff>95250</xdr:rowOff>
    </xdr:from>
    <xdr:ext cx="2795317" cy="32842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9050" y="571500"/>
          <a:ext cx="2795317" cy="328423"/>
        </a:xfrm>
        <a:prstGeom prst="rect">
          <a:avLst/>
        </a:prstGeom>
        <a:solidFill>
          <a:schemeClr val="bg1">
            <a:alpha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〇セルが黄色い部分へ入力してください</a:t>
          </a:r>
        </a:p>
      </xdr:txBody>
    </xdr:sp>
    <xdr:clientData/>
  </xdr:oneCellAnchor>
  <xdr:oneCellAnchor>
    <xdr:from>
      <xdr:col>2</xdr:col>
      <xdr:colOff>9525</xdr:colOff>
      <xdr:row>24</xdr:row>
      <xdr:rowOff>114300</xdr:rowOff>
    </xdr:from>
    <xdr:ext cx="325730" cy="32842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76350" y="712470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✓</a:t>
          </a:r>
        </a:p>
      </xdr:txBody>
    </xdr:sp>
    <xdr:clientData/>
  </xdr:oneCellAnchor>
  <xdr:twoCellAnchor>
    <xdr:from>
      <xdr:col>7</xdr:col>
      <xdr:colOff>485775</xdr:colOff>
      <xdr:row>4</xdr:row>
      <xdr:rowOff>228600</xdr:rowOff>
    </xdr:from>
    <xdr:to>
      <xdr:col>7</xdr:col>
      <xdr:colOff>628650</xdr:colOff>
      <xdr:row>5</xdr:row>
      <xdr:rowOff>171450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4524375" y="1323975"/>
          <a:ext cx="142875" cy="238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438150</xdr:colOff>
      <xdr:row>3</xdr:row>
      <xdr:rowOff>219075</xdr:rowOff>
    </xdr:from>
    <xdr:ext cx="1174039" cy="32842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476750" y="1076325"/>
          <a:ext cx="117403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13</a:t>
          </a:r>
          <a:r>
            <a:rPr kumimoji="1" lang="ja-JP" altLang="en-US" sz="1100">
              <a:solidFill>
                <a:srgbClr val="FF0000"/>
              </a:solidFill>
            </a:rPr>
            <a:t>桁の登録番号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7-1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7-2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8-1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8-2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9-1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9-2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790575</xdr:colOff>
      <xdr:row>0</xdr:row>
      <xdr:rowOff>0</xdr:rowOff>
    </xdr:from>
    <xdr:ext cx="454355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5924550" y="0"/>
          <a:ext cx="45435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10-1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781050</xdr:colOff>
      <xdr:row>37</xdr:row>
      <xdr:rowOff>371475</xdr:rowOff>
    </xdr:from>
    <xdr:ext cx="454355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5915025" y="9820275"/>
          <a:ext cx="45435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10-2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3</xdr:col>
      <xdr:colOff>666750</xdr:colOff>
      <xdr:row>37</xdr:row>
      <xdr:rowOff>47625</xdr:rowOff>
    </xdr:from>
    <xdr:ext cx="3481466" cy="32842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762125" y="9496425"/>
          <a:ext cx="348146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〇明細が</a:t>
          </a:r>
          <a:r>
            <a:rPr kumimoji="1" lang="en-US" altLang="ja-JP" sz="1100">
              <a:solidFill>
                <a:srgbClr val="FF0000"/>
              </a:solidFill>
            </a:rPr>
            <a:t>16</a:t>
          </a:r>
          <a:r>
            <a:rPr kumimoji="1" lang="ja-JP" altLang="en-US" sz="1100">
              <a:solidFill>
                <a:srgbClr val="FF0000"/>
              </a:solidFill>
            </a:rPr>
            <a:t>行で足りない場合は ↓ を使用して下さい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791488</xdr:colOff>
      <xdr:row>1</xdr:row>
      <xdr:rowOff>166016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1886863" cy="718466"/>
        </a:xfrm>
        <a:prstGeom prst="rect">
          <a:avLst/>
        </a:prstGeom>
        <a:solidFill>
          <a:schemeClr val="bg1">
            <a:alpha val="80000"/>
          </a:schemeClr>
        </a:solidFill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4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SAMPLE</a:t>
          </a:r>
          <a:endParaRPr lang="ja-JP" altLang="en-US" sz="40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590550</xdr:colOff>
      <xdr:row>10</xdr:row>
      <xdr:rowOff>66675</xdr:rowOff>
    </xdr:from>
    <xdr:to>
      <xdr:col>5</xdr:col>
      <xdr:colOff>38100</xdr:colOff>
      <xdr:row>15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1685925" y="2647950"/>
          <a:ext cx="1200150" cy="1219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38100</xdr:colOff>
      <xdr:row>9</xdr:row>
      <xdr:rowOff>180975</xdr:rowOff>
    </xdr:from>
    <xdr:ext cx="2441694" cy="32842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886075" y="2514600"/>
          <a:ext cx="24416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軽減税率対象品目には必ず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を記入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2723823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561975"/>
          <a:ext cx="2723823" cy="328423"/>
        </a:xfrm>
        <a:prstGeom prst="rect">
          <a:avLst/>
        </a:prstGeom>
        <a:solidFill>
          <a:schemeClr val="bg1">
            <a:alpha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〇セルが黄色い部分へ入力してください</a:t>
          </a:r>
        </a:p>
      </xdr:txBody>
    </xdr:sp>
    <xdr:clientData/>
  </xdr:oneCellAnchor>
  <xdr:twoCellAnchor>
    <xdr:from>
      <xdr:col>7</xdr:col>
      <xdr:colOff>428625</xdr:colOff>
      <xdr:row>16</xdr:row>
      <xdr:rowOff>130175</xdr:rowOff>
    </xdr:from>
    <xdr:to>
      <xdr:col>9</xdr:col>
      <xdr:colOff>107950</xdr:colOff>
      <xdr:row>20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4171950" y="4178300"/>
          <a:ext cx="688975" cy="965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22225</xdr:colOff>
      <xdr:row>19</xdr:row>
      <xdr:rowOff>263525</xdr:rowOff>
    </xdr:from>
    <xdr:ext cx="2161489" cy="32842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327400" y="5111750"/>
          <a:ext cx="21614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空白は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％に設定してあります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247650</xdr:colOff>
      <xdr:row>17</xdr:row>
      <xdr:rowOff>200025</xdr:rowOff>
    </xdr:from>
    <xdr:to>
      <xdr:col>9</xdr:col>
      <xdr:colOff>95250</xdr:colOff>
      <xdr:row>18</xdr:row>
      <xdr:rowOff>254000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4457700" y="4587875"/>
          <a:ext cx="203200" cy="327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603250</xdr:colOff>
      <xdr:row>18</xdr:row>
      <xdr:rowOff>225425</xdr:rowOff>
    </xdr:from>
    <xdr:ext cx="2020425" cy="32842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4197350" y="4886325"/>
          <a:ext cx="20204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％、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％はプルダウンで選択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24</xdr:row>
          <xdr:rowOff>152400</xdr:rowOff>
        </xdr:from>
        <xdr:to>
          <xdr:col>2</xdr:col>
          <xdr:colOff>314325</xdr:colOff>
          <xdr:row>26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152400</xdr:rowOff>
        </xdr:from>
        <xdr:to>
          <xdr:col>3</xdr:col>
          <xdr:colOff>314325</xdr:colOff>
          <xdr:row>26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361950</xdr:colOff>
      <xdr:row>9</xdr:row>
      <xdr:rowOff>19050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48375" y="220980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1-2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2-1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2-2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3-1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3-2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4-1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4-2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5-1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5-2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838200</xdr:colOff>
      <xdr:row>0</xdr:row>
      <xdr:rowOff>0</xdr:rowOff>
    </xdr:from>
    <xdr:ext cx="383054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972175" y="0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6-1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  <xdr:oneCellAnchor>
    <xdr:from>
      <xdr:col>10</xdr:col>
      <xdr:colOff>847725</xdr:colOff>
      <xdr:row>37</xdr:row>
      <xdr:rowOff>371475</xdr:rowOff>
    </xdr:from>
    <xdr:ext cx="383054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981700" y="9820275"/>
          <a:ext cx="383054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游ゴシック" panose="020B0400000000000000" pitchFamily="50" charset="-128"/>
              <a:ea typeface="游ゴシック" panose="020B0400000000000000" pitchFamily="50" charset="-128"/>
            </a:rPr>
            <a:t>6-2</a:t>
          </a:r>
          <a:endParaRPr kumimoji="1" lang="ja-JP" altLang="en-US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9281-B4F1-412A-83B3-73425A441555}">
  <dimension ref="A1:A18"/>
  <sheetViews>
    <sheetView showGridLines="0" view="pageBreakPreview" zoomScaleNormal="100" zoomScaleSheetLayoutView="100" workbookViewId="0">
      <selection activeCell="A28" sqref="A28"/>
    </sheetView>
  </sheetViews>
  <sheetFormatPr defaultColWidth="8.88671875" defaultRowHeight="19.5" x14ac:dyDescent="0.4"/>
  <cols>
    <col min="1" max="1" width="72.44140625" style="20" customWidth="1"/>
    <col min="2" max="16384" width="8.88671875" style="20"/>
  </cols>
  <sheetData>
    <row r="1" spans="1:1" ht="29.25" customHeight="1" x14ac:dyDescent="0.4">
      <c r="A1" s="27" t="s">
        <v>55</v>
      </c>
    </row>
    <row r="2" spans="1:1" ht="14.25" customHeight="1" x14ac:dyDescent="0.4">
      <c r="A2" s="28"/>
    </row>
    <row r="3" spans="1:1" x14ac:dyDescent="0.4">
      <c r="A3" s="20" t="s">
        <v>89</v>
      </c>
    </row>
    <row r="4" spans="1:1" x14ac:dyDescent="0.4">
      <c r="A4" s="20" t="s">
        <v>56</v>
      </c>
    </row>
    <row r="5" spans="1:1" x14ac:dyDescent="0.4">
      <c r="A5" s="20" t="s">
        <v>90</v>
      </c>
    </row>
    <row r="6" spans="1:1" x14ac:dyDescent="0.4">
      <c r="A6" s="20" t="s">
        <v>97</v>
      </c>
    </row>
    <row r="7" spans="1:1" x14ac:dyDescent="0.4">
      <c r="A7" s="20" t="s">
        <v>57</v>
      </c>
    </row>
    <row r="8" spans="1:1" x14ac:dyDescent="0.4">
      <c r="A8" s="20" t="s">
        <v>101</v>
      </c>
    </row>
    <row r="9" spans="1:1" x14ac:dyDescent="0.4">
      <c r="A9" s="74" t="s">
        <v>102</v>
      </c>
    </row>
    <row r="10" spans="1:1" x14ac:dyDescent="0.4">
      <c r="A10" s="20" t="s">
        <v>103</v>
      </c>
    </row>
    <row r="12" spans="1:1" x14ac:dyDescent="0.4">
      <c r="A12" s="20" t="s">
        <v>95</v>
      </c>
    </row>
    <row r="14" spans="1:1" ht="15.6" customHeight="1" x14ac:dyDescent="0.4">
      <c r="A14" s="76" t="s">
        <v>105</v>
      </c>
    </row>
    <row r="15" spans="1:1" x14ac:dyDescent="0.4">
      <c r="A15" s="75" t="s">
        <v>106</v>
      </c>
    </row>
    <row r="16" spans="1:1" x14ac:dyDescent="0.4">
      <c r="A16" s="75" t="s">
        <v>112</v>
      </c>
    </row>
    <row r="17" spans="1:1" x14ac:dyDescent="0.4">
      <c r="A17" s="75" t="s">
        <v>104</v>
      </c>
    </row>
    <row r="18" spans="1:1" x14ac:dyDescent="0.4">
      <c r="A18" s="75" t="s">
        <v>107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C37A-3B78-43FF-8DB2-4F76C872ED9F}">
  <dimension ref="A1:K59"/>
  <sheetViews>
    <sheetView showGridLines="0" view="pageBreakPreview" topLeftCell="A22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0D844FC0-F12C-4388-A0C9-3F8258F5A267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1A99-E5ED-4A45-B702-6266522DF50D}">
  <dimension ref="A1:K59"/>
  <sheetViews>
    <sheetView showGridLines="0" view="pageBreakPreview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7378DBCC-DA66-48C1-8A10-7C89C4C8024D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A93B-6BF3-4600-B145-433C726DB25D}">
  <dimension ref="A1:K59"/>
  <sheetViews>
    <sheetView showGridLines="0" view="pageBreakPreview" topLeftCell="A22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14:J29 J41:J59" xr:uid="{2B429CC8-7757-4F12-B1D9-78F54954241D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5225-B4FF-4D59-B28E-C79E3AB2F5B9}">
  <dimension ref="A1:K59"/>
  <sheetViews>
    <sheetView showGridLines="0" view="pageBreakPreview" topLeftCell="A25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47E7B50F-8006-4DE5-8459-A6B5E4A8AA85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F071-3332-492F-AD00-87AD874A094F}">
  <dimension ref="A1:K59"/>
  <sheetViews>
    <sheetView showGridLines="0" view="pageBreakPreview" topLeftCell="A22" zoomScaleNormal="100" zoomScaleSheetLayoutView="100" zoomScalePageLayoutView="120" workbookViewId="0">
      <selection activeCell="P38" sqref="P38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31BAB985-C28B-4847-B268-DA2E02B6B765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34D0-496C-48D7-82D2-E08AA6116D6F}">
  <sheetPr>
    <tabColor rgb="FF00B0F0"/>
  </sheetPr>
  <dimension ref="A3:K37"/>
  <sheetViews>
    <sheetView showGridLines="0" showZeros="0" view="pageBreakPreview" topLeftCell="A13" zoomScaleNormal="100" zoomScaleSheetLayoutView="100" workbookViewId="0">
      <selection activeCell="N24" sqref="N24"/>
    </sheetView>
  </sheetViews>
  <sheetFormatPr defaultColWidth="8.88671875" defaultRowHeight="18.75" x14ac:dyDescent="0.4"/>
  <cols>
    <col min="1" max="1" width="8.109375" style="9" customWidth="1"/>
    <col min="2" max="2" width="6.6640625" style="9" customWidth="1"/>
    <col min="3" max="4" width="8.88671875" style="9"/>
    <col min="5" max="5" width="3.21875" style="9" customWidth="1"/>
    <col min="6" max="6" width="7.88671875" style="9" customWidth="1"/>
    <col min="7" max="7" width="3.44140625" style="9" customWidth="1"/>
    <col min="8" max="8" width="7.6640625" style="9" customWidth="1"/>
    <col min="9" max="9" width="4.6640625" style="9" customWidth="1"/>
    <col min="10" max="10" width="6.88671875" style="9" customWidth="1"/>
    <col min="11" max="11" width="8.21875" style="9" customWidth="1"/>
    <col min="12" max="16384" width="8.88671875" style="9"/>
  </cols>
  <sheetData>
    <row r="3" spans="1:11" ht="30" customHeight="1" x14ac:dyDescent="0.4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1" ht="23.25" customHeight="1" x14ac:dyDescent="0.4">
      <c r="A5" s="81" t="s">
        <v>66</v>
      </c>
      <c r="B5" s="81"/>
      <c r="C5" s="81"/>
      <c r="D5" s="81"/>
      <c r="E5" s="10"/>
      <c r="F5" s="11" t="s">
        <v>31</v>
      </c>
    </row>
    <row r="6" spans="1:11" ht="15" customHeight="1" x14ac:dyDescent="0.4">
      <c r="I6" s="82"/>
      <c r="J6" s="82"/>
      <c r="K6" s="82"/>
    </row>
    <row r="7" spans="1:11" ht="15" customHeight="1" x14ac:dyDescent="0.4">
      <c r="F7" s="83" t="s">
        <v>32</v>
      </c>
      <c r="G7" s="84"/>
      <c r="H7" s="85" t="s">
        <v>79</v>
      </c>
      <c r="I7" s="86"/>
      <c r="J7" s="86"/>
      <c r="K7" s="87"/>
    </row>
    <row r="8" spans="1:11" ht="14.25" customHeight="1" x14ac:dyDescent="0.4">
      <c r="F8" s="89" t="s">
        <v>17</v>
      </c>
      <c r="G8" s="22" t="s">
        <v>33</v>
      </c>
      <c r="H8" s="91" t="s">
        <v>67</v>
      </c>
      <c r="I8" s="91"/>
      <c r="J8" s="91"/>
      <c r="K8" s="92"/>
    </row>
    <row r="9" spans="1:11" ht="21.75" customHeight="1" x14ac:dyDescent="0.2">
      <c r="A9" s="93" t="s">
        <v>88</v>
      </c>
      <c r="B9" s="93"/>
      <c r="C9" s="93"/>
      <c r="D9" s="13" t="s">
        <v>34</v>
      </c>
      <c r="E9" s="14"/>
      <c r="F9" s="90"/>
      <c r="G9" s="94" t="s">
        <v>68</v>
      </c>
      <c r="H9" s="94"/>
      <c r="I9" s="94"/>
      <c r="J9" s="94"/>
      <c r="K9" s="95"/>
    </row>
    <row r="10" spans="1:11" ht="28.5" customHeight="1" x14ac:dyDescent="0.4">
      <c r="A10" s="100" t="s">
        <v>35</v>
      </c>
      <c r="B10" s="100"/>
      <c r="C10" s="100"/>
      <c r="D10" s="100"/>
      <c r="F10" s="25" t="s">
        <v>36</v>
      </c>
      <c r="G10" s="101" t="s">
        <v>78</v>
      </c>
      <c r="H10" s="101"/>
      <c r="I10" s="101"/>
      <c r="J10" s="101"/>
      <c r="K10" s="102"/>
    </row>
    <row r="11" spans="1:11" ht="20.100000000000001" customHeight="1" x14ac:dyDescent="0.4">
      <c r="F11" s="25" t="s">
        <v>19</v>
      </c>
      <c r="G11" s="103" t="s">
        <v>69</v>
      </c>
      <c r="H11" s="103"/>
      <c r="I11" s="103"/>
      <c r="J11" s="103"/>
      <c r="K11" s="104"/>
    </row>
    <row r="12" spans="1:11" ht="20.100000000000001" customHeight="1" x14ac:dyDescent="0.4">
      <c r="F12" s="26" t="s">
        <v>20</v>
      </c>
      <c r="G12" s="105" t="s">
        <v>70</v>
      </c>
      <c r="H12" s="105"/>
      <c r="I12" s="105"/>
      <c r="J12" s="105"/>
      <c r="K12" s="106"/>
    </row>
    <row r="13" spans="1:11" ht="15" customHeight="1" thickBot="1" x14ac:dyDescent="0.45"/>
    <row r="14" spans="1:11" ht="30.75" customHeight="1" thickTop="1" thickBot="1" x14ac:dyDescent="0.45">
      <c r="A14" s="15"/>
      <c r="B14" s="16" t="s">
        <v>53</v>
      </c>
      <c r="C14" s="17"/>
      <c r="D14" s="17"/>
      <c r="E14" s="18"/>
      <c r="F14" s="19" t="s">
        <v>37</v>
      </c>
      <c r="G14" s="107">
        <f ca="1">J36</f>
        <v>350501.7</v>
      </c>
      <c r="H14" s="107"/>
      <c r="I14" s="107"/>
      <c r="J14" s="107"/>
      <c r="K14" s="108"/>
    </row>
    <row r="15" spans="1:11" ht="19.5" thickTop="1" x14ac:dyDescent="0.4"/>
    <row r="16" spans="1:11" x14ac:dyDescent="0.4">
      <c r="A16" s="96" t="s">
        <v>38</v>
      </c>
      <c r="B16" s="97"/>
      <c r="C16" s="97"/>
      <c r="D16" s="97"/>
      <c r="E16" s="37"/>
      <c r="F16" s="38" t="s">
        <v>13</v>
      </c>
      <c r="G16" s="98" t="s">
        <v>14</v>
      </c>
      <c r="H16" s="98"/>
      <c r="I16" s="98"/>
      <c r="J16" s="97" t="s">
        <v>39</v>
      </c>
      <c r="K16" s="97"/>
    </row>
    <row r="17" spans="1:11" ht="30" customHeight="1" x14ac:dyDescent="0.4">
      <c r="A17" s="109" t="s">
        <v>111</v>
      </c>
      <c r="B17" s="110"/>
      <c r="C17" s="110"/>
      <c r="D17" s="111"/>
      <c r="E17" s="39">
        <v>1</v>
      </c>
      <c r="F17" s="40">
        <f>'請求書 サンプル'!D5</f>
        <v>56001</v>
      </c>
      <c r="G17" s="99" t="str">
        <f>'請求書 サンプル'!D6</f>
        <v>サンプル現場</v>
      </c>
      <c r="H17" s="99"/>
      <c r="I17" s="99"/>
      <c r="J17" s="88">
        <f>'請求書 サンプル'!K30</f>
        <v>318780</v>
      </c>
      <c r="K17" s="88"/>
    </row>
    <row r="18" spans="1:11" ht="30" customHeight="1" x14ac:dyDescent="0.4">
      <c r="A18" s="112"/>
      <c r="B18" s="113"/>
      <c r="C18" s="113"/>
      <c r="D18" s="114"/>
      <c r="E18" s="39">
        <v>2</v>
      </c>
      <c r="F18" s="40"/>
      <c r="G18" s="99"/>
      <c r="H18" s="99"/>
      <c r="I18" s="99"/>
      <c r="J18" s="88"/>
      <c r="K18" s="88"/>
    </row>
    <row r="19" spans="1:11" ht="30" customHeight="1" x14ac:dyDescent="0.4">
      <c r="A19" s="112"/>
      <c r="B19" s="113"/>
      <c r="C19" s="113"/>
      <c r="D19" s="114"/>
      <c r="E19" s="39">
        <v>3</v>
      </c>
      <c r="F19" s="40"/>
      <c r="G19" s="99"/>
      <c r="H19" s="99"/>
      <c r="I19" s="99"/>
      <c r="J19" s="88"/>
      <c r="K19" s="88"/>
    </row>
    <row r="20" spans="1:11" ht="30" customHeight="1" x14ac:dyDescent="0.4">
      <c r="A20" s="112"/>
      <c r="B20" s="113"/>
      <c r="C20" s="113"/>
      <c r="D20" s="114"/>
      <c r="E20" s="39">
        <v>4</v>
      </c>
      <c r="F20" s="40"/>
      <c r="G20" s="99"/>
      <c r="H20" s="99"/>
      <c r="I20" s="99"/>
      <c r="J20" s="88"/>
      <c r="K20" s="88"/>
    </row>
    <row r="21" spans="1:11" ht="15.75" customHeight="1" x14ac:dyDescent="0.4">
      <c r="A21" s="129" t="s">
        <v>54</v>
      </c>
      <c r="B21" s="130"/>
      <c r="C21" s="130"/>
      <c r="D21" s="130"/>
      <c r="E21" s="115">
        <v>5</v>
      </c>
      <c r="F21" s="117"/>
      <c r="G21" s="119"/>
      <c r="H21" s="120"/>
      <c r="I21" s="121"/>
      <c r="J21" s="119"/>
      <c r="K21" s="121"/>
    </row>
    <row r="22" spans="1:11" ht="15.75" customHeight="1" x14ac:dyDescent="0.4">
      <c r="A22" s="125" t="s">
        <v>40</v>
      </c>
      <c r="B22" s="126" t="s">
        <v>72</v>
      </c>
      <c r="C22" s="126"/>
      <c r="D22" s="125" t="s">
        <v>41</v>
      </c>
      <c r="E22" s="116"/>
      <c r="F22" s="118"/>
      <c r="G22" s="122"/>
      <c r="H22" s="123"/>
      <c r="I22" s="124"/>
      <c r="J22" s="122"/>
      <c r="K22" s="124"/>
    </row>
    <row r="23" spans="1:11" ht="15.75" customHeight="1" x14ac:dyDescent="0.4">
      <c r="A23" s="125"/>
      <c r="B23" s="126"/>
      <c r="C23" s="126"/>
      <c r="D23" s="125"/>
      <c r="E23" s="127">
        <v>6</v>
      </c>
      <c r="F23" s="131"/>
      <c r="G23" s="99"/>
      <c r="H23" s="99"/>
      <c r="I23" s="99"/>
      <c r="J23" s="88"/>
      <c r="K23" s="88"/>
    </row>
    <row r="24" spans="1:11" ht="14.25" customHeight="1" x14ac:dyDescent="0.4">
      <c r="A24" s="125"/>
      <c r="B24" s="128" t="s">
        <v>73</v>
      </c>
      <c r="C24" s="128"/>
      <c r="D24" s="125" t="s">
        <v>42</v>
      </c>
      <c r="E24" s="127"/>
      <c r="F24" s="131"/>
      <c r="G24" s="99"/>
      <c r="H24" s="99"/>
      <c r="I24" s="99"/>
      <c r="J24" s="88"/>
      <c r="K24" s="88"/>
    </row>
    <row r="25" spans="1:11" ht="15" customHeight="1" x14ac:dyDescent="0.4">
      <c r="A25" s="125"/>
      <c r="B25" s="128"/>
      <c r="C25" s="128"/>
      <c r="D25" s="125"/>
      <c r="E25" s="127">
        <v>7</v>
      </c>
      <c r="F25" s="131"/>
      <c r="G25" s="99"/>
      <c r="H25" s="99"/>
      <c r="I25" s="99"/>
      <c r="J25" s="88"/>
      <c r="K25" s="88"/>
    </row>
    <row r="26" spans="1:11" ht="15" customHeight="1" x14ac:dyDescent="0.4">
      <c r="A26" s="132" t="s">
        <v>43</v>
      </c>
      <c r="B26" s="132"/>
      <c r="C26" s="41" t="s">
        <v>44</v>
      </c>
      <c r="D26" s="41" t="s">
        <v>45</v>
      </c>
      <c r="E26" s="127"/>
      <c r="F26" s="131"/>
      <c r="G26" s="99"/>
      <c r="H26" s="99"/>
      <c r="I26" s="99"/>
      <c r="J26" s="88"/>
      <c r="K26" s="88"/>
    </row>
    <row r="27" spans="1:11" ht="15" customHeight="1" x14ac:dyDescent="0.4">
      <c r="A27" s="142" t="s">
        <v>46</v>
      </c>
      <c r="B27" s="128" t="s">
        <v>74</v>
      </c>
      <c r="C27" s="128"/>
      <c r="D27" s="128"/>
      <c r="E27" s="140">
        <v>8</v>
      </c>
      <c r="F27" s="131"/>
      <c r="G27" s="99"/>
      <c r="H27" s="99"/>
      <c r="I27" s="99"/>
      <c r="J27" s="88"/>
      <c r="K27" s="88"/>
    </row>
    <row r="28" spans="1:11" ht="15" customHeight="1" x14ac:dyDescent="0.4">
      <c r="A28" s="142"/>
      <c r="B28" s="128"/>
      <c r="C28" s="128"/>
      <c r="D28" s="128"/>
      <c r="E28" s="140"/>
      <c r="F28" s="131"/>
      <c r="G28" s="99"/>
      <c r="H28" s="99"/>
      <c r="I28" s="99"/>
      <c r="J28" s="88"/>
      <c r="K28" s="88"/>
    </row>
    <row r="29" spans="1:11" ht="15" customHeight="1" x14ac:dyDescent="0.4">
      <c r="A29" s="138" t="s">
        <v>47</v>
      </c>
      <c r="B29" s="138"/>
      <c r="C29" s="138"/>
      <c r="D29" s="138"/>
      <c r="E29" s="127">
        <v>9</v>
      </c>
      <c r="F29" s="131"/>
      <c r="G29" s="99"/>
      <c r="H29" s="99"/>
      <c r="I29" s="99"/>
      <c r="J29" s="88"/>
      <c r="K29" s="88"/>
    </row>
    <row r="30" spans="1:11" ht="15.75" customHeight="1" x14ac:dyDescent="0.4">
      <c r="A30" s="42" t="s">
        <v>48</v>
      </c>
      <c r="B30" s="141" t="s">
        <v>76</v>
      </c>
      <c r="C30" s="141"/>
      <c r="D30" s="141"/>
      <c r="E30" s="127"/>
      <c r="F30" s="131"/>
      <c r="G30" s="99"/>
      <c r="H30" s="99"/>
      <c r="I30" s="99"/>
      <c r="J30" s="88"/>
      <c r="K30" s="88"/>
    </row>
    <row r="31" spans="1:11" ht="15.75" customHeight="1" x14ac:dyDescent="0.4">
      <c r="A31" s="145" t="s">
        <v>75</v>
      </c>
      <c r="B31" s="145"/>
      <c r="C31" s="145"/>
      <c r="D31" s="145"/>
      <c r="E31" s="139">
        <v>10</v>
      </c>
      <c r="F31" s="131"/>
      <c r="G31" s="99"/>
      <c r="H31" s="99"/>
      <c r="I31" s="99"/>
      <c r="J31" s="88"/>
      <c r="K31" s="88"/>
    </row>
    <row r="32" spans="1:11" ht="15.75" customHeight="1" x14ac:dyDescent="0.4">
      <c r="A32" s="145"/>
      <c r="B32" s="145"/>
      <c r="C32" s="145"/>
      <c r="D32" s="145"/>
      <c r="E32" s="139"/>
      <c r="F32" s="131"/>
      <c r="G32" s="99"/>
      <c r="H32" s="99"/>
      <c r="I32" s="99"/>
      <c r="J32" s="88"/>
      <c r="K32" s="88"/>
    </row>
    <row r="33" spans="1:11" ht="15.75" customHeight="1" x14ac:dyDescent="0.4">
      <c r="A33" s="40" t="s">
        <v>71</v>
      </c>
      <c r="B33" s="143" t="s">
        <v>77</v>
      </c>
      <c r="C33" s="143"/>
      <c r="D33" s="143"/>
      <c r="E33" s="52"/>
      <c r="F33" s="133" t="s">
        <v>96</v>
      </c>
      <c r="G33" s="134"/>
      <c r="H33" s="134"/>
      <c r="I33" s="135"/>
      <c r="J33" s="136">
        <f>SUM(J17:K32)</f>
        <v>318780</v>
      </c>
      <c r="K33" s="137"/>
    </row>
    <row r="34" spans="1:11" ht="16.5" customHeight="1" x14ac:dyDescent="0.4">
      <c r="A34" s="147"/>
      <c r="B34" s="148"/>
      <c r="C34" s="148"/>
      <c r="D34" s="149"/>
      <c r="E34" s="139"/>
      <c r="F34" s="146" t="s">
        <v>49</v>
      </c>
      <c r="G34" s="146"/>
      <c r="H34" s="146"/>
      <c r="I34" s="146"/>
      <c r="J34" s="88">
        <f ca="1">'請求書 サンプル'!F31</f>
        <v>240</v>
      </c>
      <c r="K34" s="88"/>
    </row>
    <row r="35" spans="1:11" ht="16.5" customHeight="1" x14ac:dyDescent="0.4">
      <c r="A35" s="150"/>
      <c r="B35" s="82"/>
      <c r="C35" s="82"/>
      <c r="D35" s="151"/>
      <c r="E35" s="139"/>
      <c r="F35" s="146" t="s">
        <v>50</v>
      </c>
      <c r="G35" s="146"/>
      <c r="H35" s="146"/>
      <c r="I35" s="146"/>
      <c r="J35" s="88">
        <f ca="1">'請求書 サンプル'!F32</f>
        <v>31481.7</v>
      </c>
      <c r="K35" s="88"/>
    </row>
    <row r="36" spans="1:11" ht="30" customHeight="1" x14ac:dyDescent="0.4">
      <c r="A36" s="152"/>
      <c r="B36" s="153"/>
      <c r="C36" s="153"/>
      <c r="D36" s="154"/>
      <c r="E36" s="43"/>
      <c r="F36" s="144" t="s">
        <v>51</v>
      </c>
      <c r="G36" s="144"/>
      <c r="H36" s="144"/>
      <c r="I36" s="144"/>
      <c r="J36" s="88">
        <f ca="1">SUM(J33:K35)</f>
        <v>350501.7</v>
      </c>
      <c r="K36" s="88"/>
    </row>
    <row r="37" spans="1:11" x14ac:dyDescent="0.4">
      <c r="E37" s="12"/>
    </row>
  </sheetData>
  <sheetProtection selectLockedCells="1"/>
  <mergeCells count="73">
    <mergeCell ref="B33:D33"/>
    <mergeCell ref="F36:I36"/>
    <mergeCell ref="J36:K36"/>
    <mergeCell ref="A31:D32"/>
    <mergeCell ref="E34:E35"/>
    <mergeCell ref="F34:I34"/>
    <mergeCell ref="J34:K34"/>
    <mergeCell ref="F35:I35"/>
    <mergeCell ref="J35:K35"/>
    <mergeCell ref="A34:D36"/>
    <mergeCell ref="J31:K32"/>
    <mergeCell ref="B30:D30"/>
    <mergeCell ref="A27:A28"/>
    <mergeCell ref="B27:D28"/>
    <mergeCell ref="E29:E30"/>
    <mergeCell ref="F29:F30"/>
    <mergeCell ref="G29:I30"/>
    <mergeCell ref="A26:B26"/>
    <mergeCell ref="F33:I33"/>
    <mergeCell ref="J33:K33"/>
    <mergeCell ref="A29:D29"/>
    <mergeCell ref="E31:E32"/>
    <mergeCell ref="F31:F32"/>
    <mergeCell ref="G31:I32"/>
    <mergeCell ref="J29:K30"/>
    <mergeCell ref="F25:F26"/>
    <mergeCell ref="G25:I26"/>
    <mergeCell ref="J25:K26"/>
    <mergeCell ref="F27:F28"/>
    <mergeCell ref="G27:I28"/>
    <mergeCell ref="J27:K28"/>
    <mergeCell ref="E27:E28"/>
    <mergeCell ref="G18:I18"/>
    <mergeCell ref="J18:K18"/>
    <mergeCell ref="G19:I19"/>
    <mergeCell ref="J19:K19"/>
    <mergeCell ref="G20:I20"/>
    <mergeCell ref="E21:E22"/>
    <mergeCell ref="F21:F22"/>
    <mergeCell ref="G21:I22"/>
    <mergeCell ref="J21:K22"/>
    <mergeCell ref="A22:A25"/>
    <mergeCell ref="B22:C23"/>
    <mergeCell ref="D22:D23"/>
    <mergeCell ref="E25:E26"/>
    <mergeCell ref="B24:C25"/>
    <mergeCell ref="D24:D25"/>
    <mergeCell ref="A21:D21"/>
    <mergeCell ref="E23:E24"/>
    <mergeCell ref="F23:F24"/>
    <mergeCell ref="G23:I24"/>
    <mergeCell ref="J23:K24"/>
    <mergeCell ref="J20:K20"/>
    <mergeCell ref="F8:F9"/>
    <mergeCell ref="H8:K8"/>
    <mergeCell ref="A9:C9"/>
    <mergeCell ref="G9:K9"/>
    <mergeCell ref="A16:D16"/>
    <mergeCell ref="G16:I16"/>
    <mergeCell ref="J16:K16"/>
    <mergeCell ref="G17:I17"/>
    <mergeCell ref="J17:K17"/>
    <mergeCell ref="A10:D10"/>
    <mergeCell ref="G10:K10"/>
    <mergeCell ref="G11:K11"/>
    <mergeCell ref="G12:K12"/>
    <mergeCell ref="G14:K14"/>
    <mergeCell ref="A17:D20"/>
    <mergeCell ref="A3:K3"/>
    <mergeCell ref="A5:D5"/>
    <mergeCell ref="I6:K6"/>
    <mergeCell ref="F7:G7"/>
    <mergeCell ref="H7:K7"/>
  </mergeCells>
  <phoneticPr fontId="2"/>
  <pageMargins left="0.94488188976377963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152400</xdr:rowOff>
                  </from>
                  <to>
                    <xdr:col>2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152400</xdr:rowOff>
                  </from>
                  <to>
                    <xdr:col>3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DA61-2184-489D-86A1-52DDFB127257}">
  <sheetPr>
    <tabColor rgb="FF00B0F0"/>
  </sheetPr>
  <dimension ref="A1:K59"/>
  <sheetViews>
    <sheetView showGridLines="0" view="pageBreakPreview" zoomScaleNormal="100" zoomScaleSheetLayoutView="100" zoomScalePageLayoutView="120" workbookViewId="0">
      <selection activeCell="K31" sqref="K3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7">
        <v>45169</v>
      </c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159">
        <v>56001</v>
      </c>
      <c r="E5" s="160"/>
      <c r="F5" s="161"/>
      <c r="H5" s="24" t="s">
        <v>15</v>
      </c>
      <c r="I5" s="162" t="str">
        <f>請求総括表サンプル!H7</f>
        <v>T　〇〇〇〇〇〇〇〇〇〇〇〇〇</v>
      </c>
      <c r="J5" s="162"/>
      <c r="K5" s="162"/>
    </row>
    <row r="6" spans="1:11" x14ac:dyDescent="0.4">
      <c r="A6" s="158" t="s">
        <v>14</v>
      </c>
      <c r="B6" s="158"/>
      <c r="C6" s="158"/>
      <c r="D6" s="159" t="s">
        <v>52</v>
      </c>
      <c r="E6" s="160"/>
      <c r="F6" s="161"/>
      <c r="H6" s="24" t="s">
        <v>16</v>
      </c>
      <c r="I6" s="163" t="str">
        <f>請求総括表サンプル!H8</f>
        <v>355-0061</v>
      </c>
      <c r="J6" s="163"/>
      <c r="K6" s="44"/>
    </row>
    <row r="7" spans="1:11" x14ac:dyDescent="0.4">
      <c r="B7" s="20"/>
      <c r="C7" s="20"/>
      <c r="D7" s="21"/>
      <c r="E7" s="20"/>
      <c r="F7" s="20"/>
      <c r="H7" s="24" t="s">
        <v>17</v>
      </c>
      <c r="I7" s="162" t="str">
        <f>請求総括表サンプル!G9</f>
        <v>東松山市葛袋1342-3</v>
      </c>
      <c r="J7" s="162"/>
      <c r="K7" s="162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162" t="str">
        <f>請求総括表サンプル!G10</f>
        <v>株式会社 〇〇建設</v>
      </c>
      <c r="J8" s="162"/>
      <c r="K8" s="162"/>
    </row>
    <row r="9" spans="1:11" x14ac:dyDescent="0.4">
      <c r="A9" s="164" t="s">
        <v>65</v>
      </c>
      <c r="B9" s="164"/>
      <c r="C9" s="165"/>
      <c r="D9" s="166">
        <f ca="1">K32</f>
        <v>350501.7</v>
      </c>
      <c r="E9" s="167"/>
      <c r="F9" s="168"/>
      <c r="H9" s="24" t="s">
        <v>19</v>
      </c>
      <c r="I9" s="162" t="str">
        <f>請求総括表サンプル!G11</f>
        <v>0493-35-0211</v>
      </c>
      <c r="J9" s="162"/>
      <c r="K9" s="162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162" t="str">
        <f>請求総括表サンプル!G12</f>
        <v>0493-35-2453</v>
      </c>
      <c r="J10" s="162"/>
      <c r="K10" s="162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71" t="s">
        <v>91</v>
      </c>
      <c r="C14" s="172" t="s">
        <v>80</v>
      </c>
      <c r="D14" s="172"/>
      <c r="E14" s="172"/>
      <c r="F14" s="48">
        <v>6</v>
      </c>
      <c r="G14" s="49" t="s">
        <v>82</v>
      </c>
      <c r="H14" s="173">
        <v>40000</v>
      </c>
      <c r="I14" s="173"/>
      <c r="J14" s="50"/>
      <c r="K14" s="46">
        <f>IF(AND(F14&lt;&gt;"", H14&lt;&gt;""),F14*H14,"")</f>
        <v>240000</v>
      </c>
    </row>
    <row r="15" spans="1:11" ht="21.6" customHeight="1" x14ac:dyDescent="0.4">
      <c r="A15" s="31">
        <v>2</v>
      </c>
      <c r="B15" s="71" t="s">
        <v>92</v>
      </c>
      <c r="C15" s="172" t="s">
        <v>81</v>
      </c>
      <c r="D15" s="172"/>
      <c r="E15" s="172"/>
      <c r="F15" s="48">
        <v>4</v>
      </c>
      <c r="G15" s="49" t="s">
        <v>83</v>
      </c>
      <c r="H15" s="173">
        <v>18000</v>
      </c>
      <c r="I15" s="173"/>
      <c r="J15" s="50"/>
      <c r="K15" s="46">
        <f t="shared" ref="K15:K28" si="0">IF(AND(F15&lt;&gt;"", H15&lt;&gt;""),F15*H15,"")</f>
        <v>72000</v>
      </c>
    </row>
    <row r="16" spans="1:11" ht="21.6" customHeight="1" x14ac:dyDescent="0.4">
      <c r="A16" s="31">
        <v>3</v>
      </c>
      <c r="B16" s="71" t="s">
        <v>93</v>
      </c>
      <c r="C16" s="172" t="s">
        <v>84</v>
      </c>
      <c r="D16" s="172"/>
      <c r="E16" s="172"/>
      <c r="F16" s="48">
        <v>1</v>
      </c>
      <c r="G16" s="49" t="s">
        <v>11</v>
      </c>
      <c r="H16" s="173">
        <v>3000</v>
      </c>
      <c r="I16" s="173"/>
      <c r="J16" s="50">
        <v>0.08</v>
      </c>
      <c r="K16" s="46">
        <f t="shared" si="0"/>
        <v>3000</v>
      </c>
    </row>
    <row r="17" spans="1:11" ht="21.6" customHeight="1" x14ac:dyDescent="0.4">
      <c r="A17" s="31">
        <v>4</v>
      </c>
      <c r="B17" s="71" t="s">
        <v>94</v>
      </c>
      <c r="C17" s="172" t="s">
        <v>85</v>
      </c>
      <c r="D17" s="172"/>
      <c r="E17" s="172"/>
      <c r="F17" s="48">
        <v>30</v>
      </c>
      <c r="G17" s="49" t="s">
        <v>86</v>
      </c>
      <c r="H17" s="173">
        <v>93.9</v>
      </c>
      <c r="I17" s="173"/>
      <c r="J17" s="50"/>
      <c r="K17" s="46">
        <f t="shared" si="0"/>
        <v>2817</v>
      </c>
    </row>
    <row r="18" spans="1:11" ht="21.6" customHeight="1" x14ac:dyDescent="0.4">
      <c r="A18" s="31">
        <v>5</v>
      </c>
      <c r="B18" s="71" t="s">
        <v>94</v>
      </c>
      <c r="C18" s="172" t="s">
        <v>87</v>
      </c>
      <c r="D18" s="172"/>
      <c r="E18" s="172"/>
      <c r="F18" s="48">
        <v>30</v>
      </c>
      <c r="G18" s="49" t="s">
        <v>86</v>
      </c>
      <c r="H18" s="178">
        <v>32.1</v>
      </c>
      <c r="I18" s="178"/>
      <c r="J18" s="50">
        <v>0</v>
      </c>
      <c r="K18" s="46">
        <f t="shared" si="0"/>
        <v>963</v>
      </c>
    </row>
    <row r="19" spans="1:11" ht="21.6" customHeight="1" x14ac:dyDescent="0.4">
      <c r="A19" s="31">
        <v>6</v>
      </c>
      <c r="B19" s="71"/>
      <c r="C19" s="172"/>
      <c r="D19" s="172"/>
      <c r="E19" s="172"/>
      <c r="F19" s="48"/>
      <c r="G19" s="49"/>
      <c r="H19" s="173"/>
      <c r="I19" s="173"/>
      <c r="J19" s="50"/>
      <c r="K19" s="46" t="str">
        <f t="shared" si="0"/>
        <v/>
      </c>
    </row>
    <row r="20" spans="1:11" ht="21.6" customHeight="1" x14ac:dyDescent="0.4">
      <c r="A20" s="31">
        <v>7</v>
      </c>
      <c r="B20" s="71"/>
      <c r="C20" s="172"/>
      <c r="D20" s="172"/>
      <c r="E20" s="172"/>
      <c r="F20" s="48"/>
      <c r="G20" s="49"/>
      <c r="H20" s="173"/>
      <c r="I20" s="173"/>
      <c r="J20" s="50"/>
      <c r="K20" s="46" t="str">
        <f t="shared" si="0"/>
        <v/>
      </c>
    </row>
    <row r="21" spans="1:11" ht="21.6" customHeight="1" x14ac:dyDescent="0.4">
      <c r="A21" s="31">
        <v>8</v>
      </c>
      <c r="B21" s="71"/>
      <c r="C21" s="172"/>
      <c r="D21" s="172"/>
      <c r="E21" s="172"/>
      <c r="F21" s="48"/>
      <c r="G21" s="49"/>
      <c r="H21" s="173"/>
      <c r="I21" s="173"/>
      <c r="J21" s="50"/>
      <c r="K21" s="46" t="str">
        <f t="shared" si="0"/>
        <v/>
      </c>
    </row>
    <row r="22" spans="1:11" ht="21.6" customHeight="1" x14ac:dyDescent="0.4">
      <c r="A22" s="31">
        <v>9</v>
      </c>
      <c r="B22" s="71"/>
      <c r="C22" s="172"/>
      <c r="D22" s="172"/>
      <c r="E22" s="172"/>
      <c r="F22" s="48"/>
      <c r="G22" s="49"/>
      <c r="H22" s="173"/>
      <c r="I22" s="173"/>
      <c r="J22" s="50"/>
      <c r="K22" s="46" t="str">
        <f t="shared" si="0"/>
        <v/>
      </c>
    </row>
    <row r="23" spans="1:11" ht="21.6" customHeight="1" x14ac:dyDescent="0.4">
      <c r="A23" s="31">
        <v>10</v>
      </c>
      <c r="B23" s="71"/>
      <c r="C23" s="172"/>
      <c r="D23" s="172"/>
      <c r="E23" s="172"/>
      <c r="F23" s="48"/>
      <c r="G23" s="49"/>
      <c r="H23" s="173"/>
      <c r="I23" s="173"/>
      <c r="J23" s="50"/>
      <c r="K23" s="46" t="str">
        <f t="shared" si="0"/>
        <v/>
      </c>
    </row>
    <row r="24" spans="1:11" ht="21.6" customHeight="1" x14ac:dyDescent="0.4">
      <c r="A24" s="31">
        <v>11</v>
      </c>
      <c r="B24" s="71"/>
      <c r="C24" s="172"/>
      <c r="D24" s="172"/>
      <c r="E24" s="172"/>
      <c r="F24" s="48"/>
      <c r="G24" s="49"/>
      <c r="H24" s="173"/>
      <c r="I24" s="173"/>
      <c r="J24" s="50"/>
      <c r="K24" s="46" t="str">
        <f t="shared" si="0"/>
        <v/>
      </c>
    </row>
    <row r="25" spans="1:11" ht="21.6" customHeight="1" x14ac:dyDescent="0.4">
      <c r="A25" s="31">
        <v>12</v>
      </c>
      <c r="B25" s="71"/>
      <c r="C25" s="172"/>
      <c r="D25" s="172"/>
      <c r="E25" s="172"/>
      <c r="F25" s="48"/>
      <c r="G25" s="49"/>
      <c r="H25" s="173"/>
      <c r="I25" s="173"/>
      <c r="J25" s="50"/>
      <c r="K25" s="46" t="str">
        <f t="shared" si="0"/>
        <v/>
      </c>
    </row>
    <row r="26" spans="1:11" ht="21.6" customHeight="1" x14ac:dyDescent="0.4">
      <c r="A26" s="31">
        <v>13</v>
      </c>
      <c r="B26" s="71"/>
      <c r="C26" s="172"/>
      <c r="D26" s="172"/>
      <c r="E26" s="172"/>
      <c r="F26" s="48"/>
      <c r="G26" s="49"/>
      <c r="H26" s="173"/>
      <c r="I26" s="173"/>
      <c r="J26" s="50"/>
      <c r="K26" s="46" t="str">
        <f t="shared" si="0"/>
        <v/>
      </c>
    </row>
    <row r="27" spans="1:11" ht="21.6" customHeight="1" x14ac:dyDescent="0.4">
      <c r="A27" s="31">
        <v>14</v>
      </c>
      <c r="B27" s="71"/>
      <c r="C27" s="172"/>
      <c r="D27" s="172"/>
      <c r="E27" s="172"/>
      <c r="F27" s="51"/>
      <c r="G27" s="49"/>
      <c r="H27" s="173"/>
      <c r="I27" s="173"/>
      <c r="J27" s="50"/>
      <c r="K27" s="46" t="str">
        <f t="shared" si="0"/>
        <v/>
      </c>
    </row>
    <row r="28" spans="1:11" ht="21.6" customHeight="1" x14ac:dyDescent="0.4">
      <c r="A28" s="31">
        <v>15</v>
      </c>
      <c r="B28" s="71"/>
      <c r="C28" s="172"/>
      <c r="D28" s="172"/>
      <c r="E28" s="172"/>
      <c r="F28" s="48"/>
      <c r="G28" s="49"/>
      <c r="H28" s="173"/>
      <c r="I28" s="173"/>
      <c r="J28" s="50"/>
      <c r="K28" s="46" t="str">
        <f t="shared" si="0"/>
        <v/>
      </c>
    </row>
    <row r="29" spans="1:11" ht="21.6" customHeight="1" x14ac:dyDescent="0.4">
      <c r="A29" s="31">
        <v>16</v>
      </c>
      <c r="B29" s="71"/>
      <c r="C29" s="172"/>
      <c r="D29" s="172"/>
      <c r="E29" s="172"/>
      <c r="F29" s="48"/>
      <c r="G29" s="49"/>
      <c r="H29" s="173"/>
      <c r="I29" s="173"/>
      <c r="J29" s="50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963</v>
      </c>
      <c r="E30" s="187"/>
      <c r="F30" s="188"/>
      <c r="G30" s="189"/>
      <c r="H30" s="184" t="s">
        <v>64</v>
      </c>
      <c r="I30" s="185"/>
      <c r="J30" s="186"/>
      <c r="K30" s="30">
        <f>SUM(K14:K29,K41:K59)</f>
        <v>318780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3000</v>
      </c>
      <c r="E31" s="3" t="s">
        <v>23</v>
      </c>
      <c r="F31" s="182">
        <f ca="1">D31*0.08</f>
        <v>240</v>
      </c>
      <c r="G31" s="183"/>
      <c r="H31" s="184" t="s">
        <v>7</v>
      </c>
      <c r="I31" s="185"/>
      <c r="J31" s="186"/>
      <c r="K31" s="1">
        <f ca="1">SUM(F31:F32)</f>
        <v>31721.7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314817</v>
      </c>
      <c r="E32" s="3" t="s">
        <v>22</v>
      </c>
      <c r="F32" s="182">
        <f ca="1">D32*0.1</f>
        <v>31481.7</v>
      </c>
      <c r="G32" s="183"/>
      <c r="H32" s="184" t="s">
        <v>61</v>
      </c>
      <c r="I32" s="185"/>
      <c r="J32" s="186"/>
      <c r="K32" s="1">
        <f ca="1">K30+K31</f>
        <v>350501.7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71"/>
      <c r="C41" s="172"/>
      <c r="D41" s="172"/>
      <c r="E41" s="172"/>
      <c r="F41" s="48"/>
      <c r="G41" s="49"/>
      <c r="H41" s="173"/>
      <c r="I41" s="173"/>
      <c r="J41" s="50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71"/>
      <c r="C42" s="172"/>
      <c r="D42" s="172"/>
      <c r="E42" s="172"/>
      <c r="F42" s="48"/>
      <c r="G42" s="49"/>
      <c r="H42" s="173"/>
      <c r="I42" s="173"/>
      <c r="J42" s="50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71"/>
      <c r="C43" s="172"/>
      <c r="D43" s="172"/>
      <c r="E43" s="172"/>
      <c r="F43" s="48"/>
      <c r="G43" s="49"/>
      <c r="H43" s="173"/>
      <c r="I43" s="173"/>
      <c r="J43" s="50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71"/>
      <c r="C44" s="172"/>
      <c r="D44" s="172"/>
      <c r="E44" s="172"/>
      <c r="F44" s="48"/>
      <c r="G44" s="49"/>
      <c r="H44" s="173"/>
      <c r="I44" s="173"/>
      <c r="J44" s="50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71"/>
      <c r="C45" s="172"/>
      <c r="D45" s="172"/>
      <c r="E45" s="172"/>
      <c r="F45" s="48"/>
      <c r="G45" s="49"/>
      <c r="H45" s="173"/>
      <c r="I45" s="173"/>
      <c r="J45" s="50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71"/>
      <c r="C46" s="172"/>
      <c r="D46" s="172"/>
      <c r="E46" s="172"/>
      <c r="F46" s="48"/>
      <c r="G46" s="49"/>
      <c r="H46" s="173"/>
      <c r="I46" s="173"/>
      <c r="J46" s="50"/>
      <c r="K46" s="46" t="str">
        <f t="shared" si="1"/>
        <v/>
      </c>
    </row>
    <row r="47" spans="1:11" ht="22.5" customHeight="1" x14ac:dyDescent="0.4">
      <c r="A47" s="31">
        <v>23</v>
      </c>
      <c r="B47" s="71"/>
      <c r="C47" s="172"/>
      <c r="D47" s="172"/>
      <c r="E47" s="172"/>
      <c r="F47" s="48"/>
      <c r="G47" s="49"/>
      <c r="H47" s="173"/>
      <c r="I47" s="173"/>
      <c r="J47" s="50"/>
      <c r="K47" s="46" t="str">
        <f t="shared" si="1"/>
        <v/>
      </c>
    </row>
    <row r="48" spans="1:11" ht="22.5" customHeight="1" x14ac:dyDescent="0.4">
      <c r="A48" s="31">
        <v>24</v>
      </c>
      <c r="B48" s="71"/>
      <c r="C48" s="172"/>
      <c r="D48" s="172"/>
      <c r="E48" s="172"/>
      <c r="F48" s="48"/>
      <c r="G48" s="49"/>
      <c r="H48" s="173"/>
      <c r="I48" s="173"/>
      <c r="J48" s="50"/>
      <c r="K48" s="46" t="str">
        <f t="shared" si="1"/>
        <v/>
      </c>
    </row>
    <row r="49" spans="1:11" ht="22.5" customHeight="1" x14ac:dyDescent="0.4">
      <c r="A49" s="31">
        <v>25</v>
      </c>
      <c r="B49" s="71"/>
      <c r="C49" s="172"/>
      <c r="D49" s="172"/>
      <c r="E49" s="172"/>
      <c r="F49" s="48"/>
      <c r="G49" s="49"/>
      <c r="H49" s="173"/>
      <c r="I49" s="173"/>
      <c r="J49" s="50"/>
      <c r="K49" s="46" t="str">
        <f t="shared" si="1"/>
        <v/>
      </c>
    </row>
    <row r="50" spans="1:11" ht="22.5" customHeight="1" x14ac:dyDescent="0.4">
      <c r="A50" s="31">
        <v>26</v>
      </c>
      <c r="B50" s="71"/>
      <c r="C50" s="172"/>
      <c r="D50" s="172"/>
      <c r="E50" s="172"/>
      <c r="F50" s="48"/>
      <c r="G50" s="49"/>
      <c r="H50" s="173"/>
      <c r="I50" s="173"/>
      <c r="J50" s="50"/>
      <c r="K50" s="46" t="str">
        <f t="shared" si="1"/>
        <v/>
      </c>
    </row>
    <row r="51" spans="1:11" ht="22.5" customHeight="1" x14ac:dyDescent="0.4">
      <c r="A51" s="31">
        <v>27</v>
      </c>
      <c r="B51" s="71"/>
      <c r="C51" s="172"/>
      <c r="D51" s="172"/>
      <c r="E51" s="172"/>
      <c r="F51" s="48"/>
      <c r="G51" s="49"/>
      <c r="H51" s="173"/>
      <c r="I51" s="173"/>
      <c r="J51" s="50"/>
      <c r="K51" s="46" t="str">
        <f t="shared" si="1"/>
        <v/>
      </c>
    </row>
    <row r="52" spans="1:11" ht="22.5" customHeight="1" x14ac:dyDescent="0.4">
      <c r="A52" s="31">
        <v>28</v>
      </c>
      <c r="B52" s="71"/>
      <c r="C52" s="172"/>
      <c r="D52" s="172"/>
      <c r="E52" s="172"/>
      <c r="F52" s="48"/>
      <c r="G52" s="49"/>
      <c r="H52" s="173"/>
      <c r="I52" s="173"/>
      <c r="J52" s="50"/>
      <c r="K52" s="46" t="str">
        <f t="shared" si="1"/>
        <v/>
      </c>
    </row>
    <row r="53" spans="1:11" ht="22.5" customHeight="1" x14ac:dyDescent="0.4">
      <c r="A53" s="31">
        <v>29</v>
      </c>
      <c r="B53" s="71"/>
      <c r="C53" s="172"/>
      <c r="D53" s="172"/>
      <c r="E53" s="172"/>
      <c r="F53" s="48"/>
      <c r="G53" s="49"/>
      <c r="H53" s="173"/>
      <c r="I53" s="173"/>
      <c r="J53" s="50"/>
      <c r="K53" s="46" t="str">
        <f t="shared" si="1"/>
        <v/>
      </c>
    </row>
    <row r="54" spans="1:11" ht="22.5" customHeight="1" x14ac:dyDescent="0.4">
      <c r="A54" s="31">
        <v>30</v>
      </c>
      <c r="B54" s="71"/>
      <c r="C54" s="172"/>
      <c r="D54" s="172"/>
      <c r="E54" s="172"/>
      <c r="F54" s="48"/>
      <c r="G54" s="49"/>
      <c r="H54" s="173"/>
      <c r="I54" s="173"/>
      <c r="J54" s="50"/>
      <c r="K54" s="46" t="str">
        <f t="shared" si="1"/>
        <v/>
      </c>
    </row>
    <row r="55" spans="1:11" ht="22.5" customHeight="1" x14ac:dyDescent="0.4">
      <c r="A55" s="31">
        <v>31</v>
      </c>
      <c r="B55" s="71"/>
      <c r="C55" s="172"/>
      <c r="D55" s="172"/>
      <c r="E55" s="172"/>
      <c r="F55" s="48"/>
      <c r="G55" s="49"/>
      <c r="H55" s="173"/>
      <c r="I55" s="173"/>
      <c r="J55" s="50"/>
      <c r="K55" s="46" t="str">
        <f t="shared" si="1"/>
        <v/>
      </c>
    </row>
    <row r="56" spans="1:11" ht="22.5" customHeight="1" x14ac:dyDescent="0.4">
      <c r="A56" s="31">
        <v>32</v>
      </c>
      <c r="B56" s="71"/>
      <c r="C56" s="172"/>
      <c r="D56" s="172"/>
      <c r="E56" s="172"/>
      <c r="F56" s="48"/>
      <c r="G56" s="49"/>
      <c r="H56" s="173"/>
      <c r="I56" s="173"/>
      <c r="J56" s="50"/>
      <c r="K56" s="46" t="str">
        <f t="shared" si="1"/>
        <v/>
      </c>
    </row>
    <row r="57" spans="1:11" ht="22.5" customHeight="1" x14ac:dyDescent="0.4">
      <c r="A57" s="31">
        <v>33</v>
      </c>
      <c r="B57" s="71"/>
      <c r="C57" s="172"/>
      <c r="D57" s="172"/>
      <c r="E57" s="172"/>
      <c r="F57" s="51"/>
      <c r="G57" s="49"/>
      <c r="H57" s="173"/>
      <c r="I57" s="173"/>
      <c r="J57" s="50"/>
      <c r="K57" s="46" t="str">
        <f t="shared" si="1"/>
        <v/>
      </c>
    </row>
    <row r="58" spans="1:11" ht="22.5" customHeight="1" x14ac:dyDescent="0.4">
      <c r="A58" s="31">
        <v>34</v>
      </c>
      <c r="B58" s="71"/>
      <c r="C58" s="172"/>
      <c r="D58" s="172"/>
      <c r="E58" s="172"/>
      <c r="F58" s="48"/>
      <c r="G58" s="49"/>
      <c r="H58" s="173"/>
      <c r="I58" s="173"/>
      <c r="J58" s="50"/>
      <c r="K58" s="46" t="str">
        <f t="shared" si="1"/>
        <v/>
      </c>
    </row>
    <row r="59" spans="1:11" ht="22.5" customHeight="1" x14ac:dyDescent="0.4">
      <c r="A59" s="31">
        <v>35</v>
      </c>
      <c r="B59" s="71"/>
      <c r="C59" s="172"/>
      <c r="D59" s="172"/>
      <c r="E59" s="172"/>
      <c r="F59" s="48"/>
      <c r="G59" s="49"/>
      <c r="H59" s="173"/>
      <c r="I59" s="173"/>
      <c r="J59" s="50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7F240860-5D39-4094-8AE1-BFC3380ABCEA}">
      <formula1>"8%,0%"</formula1>
    </dataValidation>
  </dataValidations>
  <printOptions horizont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9BE3-7544-48EA-802B-2E15B65244E2}">
  <dimension ref="A2:M37"/>
  <sheetViews>
    <sheetView showGridLines="0" showZeros="0" tabSelected="1" view="pageBreakPreview" zoomScaleNormal="100" zoomScaleSheetLayoutView="100" workbookViewId="0">
      <selection activeCell="L21" sqref="L21"/>
    </sheetView>
  </sheetViews>
  <sheetFormatPr defaultColWidth="8.88671875" defaultRowHeight="18.75" x14ac:dyDescent="0.4"/>
  <cols>
    <col min="1" max="1" width="8.109375" style="9" customWidth="1"/>
    <col min="2" max="2" width="6.6640625" style="9" customWidth="1"/>
    <col min="3" max="4" width="8.88671875" style="9"/>
    <col min="5" max="5" width="3.21875" style="9" customWidth="1"/>
    <col min="6" max="6" width="7.88671875" style="9" customWidth="1"/>
    <col min="7" max="7" width="3.44140625" style="9" customWidth="1"/>
    <col min="8" max="8" width="7.6640625" style="9" customWidth="1"/>
    <col min="9" max="9" width="4.6640625" style="9" customWidth="1"/>
    <col min="10" max="10" width="6.88671875" style="9" customWidth="1"/>
    <col min="11" max="11" width="8.21875" style="9" customWidth="1"/>
    <col min="12" max="16384" width="8.88671875" style="9"/>
  </cols>
  <sheetData>
    <row r="2" spans="1:11" ht="19.5" customHeight="1" x14ac:dyDescent="0.4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0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1" ht="23.25" customHeight="1" x14ac:dyDescent="0.4">
      <c r="A5" s="81" t="s">
        <v>66</v>
      </c>
      <c r="B5" s="81"/>
      <c r="C5" s="81"/>
      <c r="D5" s="81"/>
      <c r="E5" s="10"/>
      <c r="F5" s="11" t="s">
        <v>31</v>
      </c>
    </row>
    <row r="6" spans="1:11" ht="15" customHeight="1" x14ac:dyDescent="0.4">
      <c r="I6" s="82"/>
      <c r="J6" s="82"/>
      <c r="K6" s="82"/>
    </row>
    <row r="7" spans="1:11" ht="15" customHeight="1" x14ac:dyDescent="0.4">
      <c r="F7" s="83" t="s">
        <v>32</v>
      </c>
      <c r="G7" s="84"/>
      <c r="H7" s="219" t="s">
        <v>110</v>
      </c>
      <c r="I7" s="220"/>
      <c r="J7" s="220"/>
      <c r="K7" s="221"/>
    </row>
    <row r="8" spans="1:11" ht="14.25" customHeight="1" x14ac:dyDescent="0.4">
      <c r="F8" s="89" t="s">
        <v>17</v>
      </c>
      <c r="G8" s="22" t="s">
        <v>33</v>
      </c>
      <c r="H8" s="212"/>
      <c r="I8" s="212"/>
      <c r="J8" s="212"/>
      <c r="K8" s="213"/>
    </row>
    <row r="9" spans="1:11" ht="21.75" customHeight="1" x14ac:dyDescent="0.2">
      <c r="A9" s="214"/>
      <c r="B9" s="214"/>
      <c r="C9" s="214"/>
      <c r="D9" s="13" t="s">
        <v>34</v>
      </c>
      <c r="E9" s="14"/>
      <c r="F9" s="90"/>
      <c r="G9" s="215"/>
      <c r="H9" s="215"/>
      <c r="I9" s="215"/>
      <c r="J9" s="215"/>
      <c r="K9" s="216"/>
    </row>
    <row r="10" spans="1:11" ht="28.5" customHeight="1" x14ac:dyDescent="0.4">
      <c r="A10" s="100" t="s">
        <v>35</v>
      </c>
      <c r="B10" s="100"/>
      <c r="C10" s="100"/>
      <c r="D10" s="100"/>
      <c r="F10" s="25" t="s">
        <v>36</v>
      </c>
      <c r="G10" s="217"/>
      <c r="H10" s="217"/>
      <c r="I10" s="217"/>
      <c r="J10" s="217"/>
      <c r="K10" s="218"/>
    </row>
    <row r="11" spans="1:11" ht="20.100000000000001" customHeight="1" x14ac:dyDescent="0.4">
      <c r="F11" s="25" t="s">
        <v>19</v>
      </c>
      <c r="G11" s="208"/>
      <c r="H11" s="208"/>
      <c r="I11" s="208"/>
      <c r="J11" s="208"/>
      <c r="K11" s="209"/>
    </row>
    <row r="12" spans="1:11" ht="20.100000000000001" customHeight="1" x14ac:dyDescent="0.4">
      <c r="F12" s="26" t="s">
        <v>20</v>
      </c>
      <c r="G12" s="210"/>
      <c r="H12" s="210"/>
      <c r="I12" s="210"/>
      <c r="J12" s="210"/>
      <c r="K12" s="211"/>
    </row>
    <row r="13" spans="1:11" ht="15" customHeight="1" thickBot="1" x14ac:dyDescent="0.45"/>
    <row r="14" spans="1:11" ht="30.75" customHeight="1" thickTop="1" thickBot="1" x14ac:dyDescent="0.45">
      <c r="A14" s="15"/>
      <c r="B14" s="16" t="s">
        <v>53</v>
      </c>
      <c r="C14" s="17"/>
      <c r="D14" s="17"/>
      <c r="E14" s="18"/>
      <c r="F14" s="19" t="s">
        <v>37</v>
      </c>
      <c r="G14" s="107">
        <f ca="1">J36</f>
        <v>0</v>
      </c>
      <c r="H14" s="107"/>
      <c r="I14" s="107"/>
      <c r="J14" s="107"/>
      <c r="K14" s="108"/>
    </row>
    <row r="15" spans="1:11" ht="19.5" thickTop="1" x14ac:dyDescent="0.4"/>
    <row r="16" spans="1:11" x14ac:dyDescent="0.4">
      <c r="A16" s="96" t="s">
        <v>38</v>
      </c>
      <c r="B16" s="97"/>
      <c r="C16" s="97"/>
      <c r="D16" s="97"/>
      <c r="E16" s="37"/>
      <c r="F16" s="38" t="s">
        <v>13</v>
      </c>
      <c r="G16" s="98" t="s">
        <v>14</v>
      </c>
      <c r="H16" s="98"/>
      <c r="I16" s="98"/>
      <c r="J16" s="97" t="s">
        <v>39</v>
      </c>
      <c r="K16" s="97"/>
    </row>
    <row r="17" spans="1:13" ht="30" customHeight="1" x14ac:dyDescent="0.4">
      <c r="A17" s="109" t="s">
        <v>111</v>
      </c>
      <c r="B17" s="110"/>
      <c r="C17" s="110"/>
      <c r="D17" s="111"/>
      <c r="E17" s="39">
        <v>1</v>
      </c>
      <c r="F17" s="40">
        <f>請求書!D5</f>
        <v>0</v>
      </c>
      <c r="G17" s="99">
        <f>請求書!D6</f>
        <v>0</v>
      </c>
      <c r="H17" s="99"/>
      <c r="I17" s="99"/>
      <c r="J17" s="88">
        <f>請求書!K30</f>
        <v>0</v>
      </c>
      <c r="K17" s="88"/>
    </row>
    <row r="18" spans="1:13" ht="30" customHeight="1" x14ac:dyDescent="0.4">
      <c r="A18" s="112"/>
      <c r="B18" s="113"/>
      <c r="C18" s="113"/>
      <c r="D18" s="114"/>
      <c r="E18" s="39">
        <v>2</v>
      </c>
      <c r="F18" s="40">
        <f>'請求書 (2)'!D5</f>
        <v>0</v>
      </c>
      <c r="G18" s="99">
        <f>'請求書 (2)'!D6</f>
        <v>0</v>
      </c>
      <c r="H18" s="99"/>
      <c r="I18" s="99"/>
      <c r="J18" s="88">
        <f>'請求書 (2)'!K30</f>
        <v>0</v>
      </c>
      <c r="K18" s="88"/>
    </row>
    <row r="19" spans="1:13" ht="30" customHeight="1" x14ac:dyDescent="0.4">
      <c r="A19" s="112"/>
      <c r="B19" s="113"/>
      <c r="C19" s="113"/>
      <c r="D19" s="114"/>
      <c r="E19" s="39">
        <v>3</v>
      </c>
      <c r="F19" s="40">
        <f>'請求書 (3)'!D5</f>
        <v>0</v>
      </c>
      <c r="G19" s="99">
        <f>'請求書 (3)'!D6</f>
        <v>0</v>
      </c>
      <c r="H19" s="99"/>
      <c r="I19" s="99"/>
      <c r="J19" s="88">
        <f>'請求書 (3)'!K30</f>
        <v>0</v>
      </c>
      <c r="K19" s="88"/>
    </row>
    <row r="20" spans="1:13" ht="30" customHeight="1" x14ac:dyDescent="0.4">
      <c r="A20" s="112"/>
      <c r="B20" s="113"/>
      <c r="C20" s="113"/>
      <c r="D20" s="114"/>
      <c r="E20" s="39">
        <v>4</v>
      </c>
      <c r="F20" s="40">
        <f>'請求書 (4)'!D5</f>
        <v>0</v>
      </c>
      <c r="G20" s="99">
        <f>'請求書 (4)'!D6</f>
        <v>0</v>
      </c>
      <c r="H20" s="99"/>
      <c r="I20" s="99"/>
      <c r="J20" s="88">
        <f>'請求書 (4)'!K30</f>
        <v>0</v>
      </c>
      <c r="K20" s="88"/>
    </row>
    <row r="21" spans="1:13" ht="15.75" customHeight="1" x14ac:dyDescent="0.4">
      <c r="A21" s="129" t="s">
        <v>54</v>
      </c>
      <c r="B21" s="130"/>
      <c r="C21" s="130"/>
      <c r="D21" s="130"/>
      <c r="E21" s="115">
        <v>5</v>
      </c>
      <c r="F21" s="78">
        <f>'請求書 (5)'!D5</f>
        <v>0</v>
      </c>
      <c r="G21" s="119">
        <f>'請求書 (5)'!D6</f>
        <v>0</v>
      </c>
      <c r="H21" s="120"/>
      <c r="I21" s="121"/>
      <c r="J21" s="119">
        <f>'請求書 (5)'!K30</f>
        <v>0</v>
      </c>
      <c r="K21" s="121"/>
    </row>
    <row r="22" spans="1:13" ht="15.75" customHeight="1" x14ac:dyDescent="0.4">
      <c r="A22" s="125" t="s">
        <v>40</v>
      </c>
      <c r="B22" s="207"/>
      <c r="C22" s="207"/>
      <c r="D22" s="125" t="s">
        <v>41</v>
      </c>
      <c r="E22" s="116"/>
      <c r="F22" s="79"/>
      <c r="G22" s="122"/>
      <c r="H22" s="123"/>
      <c r="I22" s="124"/>
      <c r="J22" s="122"/>
      <c r="K22" s="124"/>
    </row>
    <row r="23" spans="1:13" ht="15.75" customHeight="1" x14ac:dyDescent="0.4">
      <c r="A23" s="125"/>
      <c r="B23" s="207"/>
      <c r="C23" s="207"/>
      <c r="D23" s="125"/>
      <c r="E23" s="127">
        <v>6</v>
      </c>
      <c r="F23" s="131">
        <f>'請求書 (6)'!D5</f>
        <v>0</v>
      </c>
      <c r="G23" s="99">
        <f>'請求書 (6)'!D6</f>
        <v>0</v>
      </c>
      <c r="H23" s="99"/>
      <c r="I23" s="99"/>
      <c r="J23" s="88">
        <f>'請求書 (6)'!K30</f>
        <v>0</v>
      </c>
      <c r="K23" s="88"/>
    </row>
    <row r="24" spans="1:13" ht="14.25" customHeight="1" x14ac:dyDescent="0.4">
      <c r="A24" s="125"/>
      <c r="B24" s="206"/>
      <c r="C24" s="206"/>
      <c r="D24" s="125" t="s">
        <v>42</v>
      </c>
      <c r="E24" s="127"/>
      <c r="F24" s="131"/>
      <c r="G24" s="99"/>
      <c r="H24" s="99"/>
      <c r="I24" s="99"/>
      <c r="J24" s="88"/>
      <c r="K24" s="88"/>
    </row>
    <row r="25" spans="1:13" ht="15" customHeight="1" x14ac:dyDescent="0.4">
      <c r="A25" s="125"/>
      <c r="B25" s="206"/>
      <c r="C25" s="206"/>
      <c r="D25" s="125"/>
      <c r="E25" s="127">
        <v>7</v>
      </c>
      <c r="F25" s="131">
        <f>'請求書 (7)'!D5</f>
        <v>0</v>
      </c>
      <c r="G25" s="99">
        <f>'請求書 (7)'!D6</f>
        <v>0</v>
      </c>
      <c r="H25" s="99"/>
      <c r="I25" s="99"/>
      <c r="J25" s="88">
        <f>'請求書 (7)'!K30</f>
        <v>0</v>
      </c>
      <c r="K25" s="88"/>
    </row>
    <row r="26" spans="1:13" ht="15" customHeight="1" x14ac:dyDescent="0.4">
      <c r="A26" s="132" t="s">
        <v>43</v>
      </c>
      <c r="B26" s="132"/>
      <c r="C26" s="41" t="s">
        <v>44</v>
      </c>
      <c r="D26" s="41" t="s">
        <v>45</v>
      </c>
      <c r="E26" s="127"/>
      <c r="F26" s="131"/>
      <c r="G26" s="99"/>
      <c r="H26" s="99"/>
      <c r="I26" s="99"/>
      <c r="J26" s="88"/>
      <c r="K26" s="88"/>
    </row>
    <row r="27" spans="1:13" ht="15" customHeight="1" x14ac:dyDescent="0.4">
      <c r="A27" s="142" t="s">
        <v>46</v>
      </c>
      <c r="B27" s="206"/>
      <c r="C27" s="206"/>
      <c r="D27" s="206"/>
      <c r="E27" s="140">
        <v>8</v>
      </c>
      <c r="F27" s="131">
        <f>'請求書 (8)'!D5</f>
        <v>0</v>
      </c>
      <c r="G27" s="99">
        <f>'請求書 (8)'!D6</f>
        <v>0</v>
      </c>
      <c r="H27" s="99"/>
      <c r="I27" s="99"/>
      <c r="J27" s="88">
        <f>'請求書 (8)'!K30</f>
        <v>0</v>
      </c>
      <c r="K27" s="88"/>
      <c r="M27" s="54" t="s">
        <v>95</v>
      </c>
    </row>
    <row r="28" spans="1:13" ht="15" customHeight="1" x14ac:dyDescent="0.4">
      <c r="A28" s="142"/>
      <c r="B28" s="206"/>
      <c r="C28" s="206"/>
      <c r="D28" s="206"/>
      <c r="E28" s="140"/>
      <c r="F28" s="131"/>
      <c r="G28" s="99"/>
      <c r="H28" s="99"/>
      <c r="I28" s="99"/>
      <c r="J28" s="88"/>
      <c r="K28" s="88"/>
    </row>
    <row r="29" spans="1:13" ht="15" customHeight="1" x14ac:dyDescent="0.4">
      <c r="A29" s="138" t="s">
        <v>47</v>
      </c>
      <c r="B29" s="138"/>
      <c r="C29" s="138"/>
      <c r="D29" s="138"/>
      <c r="E29" s="127">
        <v>9</v>
      </c>
      <c r="F29" s="131">
        <f>'請求書 (9)'!D5</f>
        <v>0</v>
      </c>
      <c r="G29" s="99">
        <f>'請求書 (9)'!D6</f>
        <v>0</v>
      </c>
      <c r="H29" s="99"/>
      <c r="I29" s="99"/>
      <c r="J29" s="88">
        <f>'請求書 (9)'!K30</f>
        <v>0</v>
      </c>
      <c r="K29" s="88"/>
    </row>
    <row r="30" spans="1:13" ht="15.75" customHeight="1" x14ac:dyDescent="0.4">
      <c r="A30" s="42" t="s">
        <v>48</v>
      </c>
      <c r="B30" s="204"/>
      <c r="C30" s="204"/>
      <c r="D30" s="204"/>
      <c r="E30" s="127"/>
      <c r="F30" s="131"/>
      <c r="G30" s="99"/>
      <c r="H30" s="99"/>
      <c r="I30" s="99"/>
      <c r="J30" s="88"/>
      <c r="K30" s="88"/>
    </row>
    <row r="31" spans="1:13" ht="15.75" customHeight="1" x14ac:dyDescent="0.4">
      <c r="A31" s="205"/>
      <c r="B31" s="205"/>
      <c r="C31" s="205"/>
      <c r="D31" s="205"/>
      <c r="E31" s="139">
        <v>10</v>
      </c>
      <c r="F31" s="131">
        <f>'請求書 (10)'!D5</f>
        <v>0</v>
      </c>
      <c r="G31" s="99">
        <f>'請求書 (10)'!D6</f>
        <v>0</v>
      </c>
      <c r="H31" s="99"/>
      <c r="I31" s="99"/>
      <c r="J31" s="88">
        <f>'請求書 (10)'!K30</f>
        <v>0</v>
      </c>
      <c r="K31" s="88"/>
    </row>
    <row r="32" spans="1:13" ht="15.75" customHeight="1" x14ac:dyDescent="0.4">
      <c r="A32" s="205"/>
      <c r="B32" s="205"/>
      <c r="C32" s="205"/>
      <c r="D32" s="205"/>
      <c r="E32" s="139"/>
      <c r="F32" s="131"/>
      <c r="G32" s="99"/>
      <c r="H32" s="99"/>
      <c r="I32" s="99"/>
      <c r="J32" s="88"/>
      <c r="K32" s="88"/>
    </row>
    <row r="33" spans="1:11" ht="15.75" customHeight="1" x14ac:dyDescent="0.4">
      <c r="A33" s="40" t="s">
        <v>71</v>
      </c>
      <c r="B33" s="203"/>
      <c r="C33" s="203"/>
      <c r="D33" s="203"/>
      <c r="E33" s="52"/>
      <c r="F33" s="133" t="s">
        <v>96</v>
      </c>
      <c r="G33" s="134"/>
      <c r="H33" s="134"/>
      <c r="I33" s="135"/>
      <c r="J33" s="136">
        <f>SUM(J17:K32)</f>
        <v>0</v>
      </c>
      <c r="K33" s="137"/>
    </row>
    <row r="34" spans="1:11" ht="16.5" customHeight="1" x14ac:dyDescent="0.4">
      <c r="A34" s="147"/>
      <c r="B34" s="148"/>
      <c r="C34" s="148"/>
      <c r="D34" s="149"/>
      <c r="E34" s="139"/>
      <c r="F34" s="146" t="s">
        <v>49</v>
      </c>
      <c r="G34" s="146"/>
      <c r="H34" s="146"/>
      <c r="I34" s="146"/>
      <c r="J34" s="88">
        <f ca="1">SUM(請求書!F31+'請求書 (2)'!F31+'請求書 (3)'!F31+'請求書 (4)'!F31+'請求書 (5)'!F31+'請求書 (6)'!F31+'請求書 (7)'!F31+'請求書 (8)'!F31+'請求書 (9)'!F31+'請求書 (10)'!F31)</f>
        <v>0</v>
      </c>
      <c r="K34" s="88"/>
    </row>
    <row r="35" spans="1:11" ht="16.5" customHeight="1" x14ac:dyDescent="0.4">
      <c r="A35" s="150"/>
      <c r="B35" s="82"/>
      <c r="C35" s="82"/>
      <c r="D35" s="151"/>
      <c r="E35" s="139"/>
      <c r="F35" s="146" t="s">
        <v>50</v>
      </c>
      <c r="G35" s="146"/>
      <c r="H35" s="146"/>
      <c r="I35" s="146"/>
      <c r="J35" s="88">
        <f ca="1">SUM(請求書!F32+'請求書 (2)'!F32+'請求書 (3)'!F32+'請求書 (4)'!F32+'請求書 (5)'!F32+'請求書 (6)'!F32+'請求書 (7)'!F32+'請求書 (8)'!F32+'請求書 (9)'!F32+'請求書 (10)'!F32)</f>
        <v>0</v>
      </c>
      <c r="K35" s="88"/>
    </row>
    <row r="36" spans="1:11" ht="30" customHeight="1" x14ac:dyDescent="0.4">
      <c r="A36" s="152"/>
      <c r="B36" s="153"/>
      <c r="C36" s="153"/>
      <c r="D36" s="154"/>
      <c r="E36" s="43"/>
      <c r="F36" s="144" t="s">
        <v>51</v>
      </c>
      <c r="G36" s="144"/>
      <c r="H36" s="144"/>
      <c r="I36" s="144"/>
      <c r="J36" s="88">
        <f ca="1">SUM(J33:K35)</f>
        <v>0</v>
      </c>
      <c r="K36" s="88"/>
    </row>
    <row r="37" spans="1:11" x14ac:dyDescent="0.4">
      <c r="E37" s="12"/>
    </row>
  </sheetData>
  <sheetProtection selectLockedCells="1"/>
  <mergeCells count="72">
    <mergeCell ref="A2:K3"/>
    <mergeCell ref="G11:K11"/>
    <mergeCell ref="G12:K12"/>
    <mergeCell ref="F8:F9"/>
    <mergeCell ref="H8:K8"/>
    <mergeCell ref="A9:C9"/>
    <mergeCell ref="G9:K9"/>
    <mergeCell ref="A10:D10"/>
    <mergeCell ref="G10:K10"/>
    <mergeCell ref="A5:D5"/>
    <mergeCell ref="I6:K6"/>
    <mergeCell ref="F7:G7"/>
    <mergeCell ref="H7:K7"/>
    <mergeCell ref="G14:K14"/>
    <mergeCell ref="G17:I17"/>
    <mergeCell ref="J17:K17"/>
    <mergeCell ref="G18:I18"/>
    <mergeCell ref="J18:K18"/>
    <mergeCell ref="D24:D25"/>
    <mergeCell ref="E27:E28"/>
    <mergeCell ref="F27:F28"/>
    <mergeCell ref="G27:I28"/>
    <mergeCell ref="A26:B26"/>
    <mergeCell ref="A22:A25"/>
    <mergeCell ref="B22:C23"/>
    <mergeCell ref="J16:K16"/>
    <mergeCell ref="J23:K24"/>
    <mergeCell ref="J29:K30"/>
    <mergeCell ref="G25:I26"/>
    <mergeCell ref="J25:K26"/>
    <mergeCell ref="J27:K28"/>
    <mergeCell ref="J19:K19"/>
    <mergeCell ref="G20:I20"/>
    <mergeCell ref="J20:K20"/>
    <mergeCell ref="J21:K22"/>
    <mergeCell ref="G19:I19"/>
    <mergeCell ref="A17:D20"/>
    <mergeCell ref="G21:I22"/>
    <mergeCell ref="A16:D16"/>
    <mergeCell ref="G16:I16"/>
    <mergeCell ref="F31:F32"/>
    <mergeCell ref="G31:I32"/>
    <mergeCell ref="J31:K32"/>
    <mergeCell ref="G23:I24"/>
    <mergeCell ref="A21:D21"/>
    <mergeCell ref="A27:A28"/>
    <mergeCell ref="B27:D28"/>
    <mergeCell ref="E29:E30"/>
    <mergeCell ref="F29:F30"/>
    <mergeCell ref="G29:I30"/>
    <mergeCell ref="D22:D23"/>
    <mergeCell ref="E25:E26"/>
    <mergeCell ref="F25:F26"/>
    <mergeCell ref="E23:E24"/>
    <mergeCell ref="F23:F24"/>
    <mergeCell ref="B24:C25"/>
    <mergeCell ref="E21:E22"/>
    <mergeCell ref="A34:D36"/>
    <mergeCell ref="B33:D33"/>
    <mergeCell ref="F36:I36"/>
    <mergeCell ref="J36:K36"/>
    <mergeCell ref="B30:D30"/>
    <mergeCell ref="A31:D32"/>
    <mergeCell ref="E34:E35"/>
    <mergeCell ref="F34:I34"/>
    <mergeCell ref="J34:K34"/>
    <mergeCell ref="F35:I35"/>
    <mergeCell ref="J35:K35"/>
    <mergeCell ref="F33:I33"/>
    <mergeCell ref="J33:K33"/>
    <mergeCell ref="A29:D29"/>
    <mergeCell ref="E31:E32"/>
  </mergeCells>
  <phoneticPr fontId="2"/>
  <pageMargins left="0.94488188976377963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24</xdr:row>
                    <xdr:rowOff>152400</xdr:rowOff>
                  </from>
                  <to>
                    <xdr:col>2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152400</xdr:rowOff>
                  </from>
                  <to>
                    <xdr:col>3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7F63-2933-9D47-9EEC-2C2DD74A48F2}">
  <dimension ref="A1:K74"/>
  <sheetViews>
    <sheetView showGridLines="0" view="pageBreakPreview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ht="19.5" customHeight="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ht="19.5" customHeight="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>
      <c r="A39" s="56"/>
      <c r="B39" s="56"/>
      <c r="C39" s="56"/>
      <c r="E39" s="57"/>
      <c r="F39" s="57"/>
      <c r="G39" s="57"/>
      <c r="H39" s="57"/>
      <c r="I39" s="57"/>
      <c r="J39" s="57"/>
    </row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  <row r="60" spans="1:11" ht="21.6" customHeight="1" x14ac:dyDescent="0.4">
      <c r="A60" s="58"/>
      <c r="B60" s="59"/>
      <c r="C60" s="232"/>
      <c r="D60" s="232"/>
      <c r="E60" s="232"/>
      <c r="F60" s="60"/>
      <c r="G60" s="61"/>
      <c r="H60" s="233"/>
      <c r="I60" s="233"/>
      <c r="J60" s="62"/>
      <c r="K60" s="63"/>
    </row>
    <row r="61" spans="1:11" ht="21.6" customHeight="1" x14ac:dyDescent="0.4">
      <c r="A61" s="64"/>
      <c r="B61" s="65"/>
      <c r="C61" s="230"/>
      <c r="D61" s="230"/>
      <c r="E61" s="230"/>
      <c r="F61" s="66"/>
      <c r="G61" s="67"/>
      <c r="H61" s="231"/>
      <c r="I61" s="231"/>
      <c r="J61" s="68"/>
      <c r="K61" s="69"/>
    </row>
    <row r="62" spans="1:11" ht="21.6" customHeight="1" x14ac:dyDescent="0.4">
      <c r="A62" s="64"/>
      <c r="B62" s="65"/>
      <c r="C62" s="230"/>
      <c r="D62" s="230"/>
      <c r="E62" s="230"/>
      <c r="F62" s="66"/>
      <c r="G62" s="67"/>
      <c r="H62" s="231"/>
      <c r="I62" s="231"/>
      <c r="J62" s="68"/>
      <c r="K62" s="69"/>
    </row>
    <row r="63" spans="1:11" ht="21.6" customHeight="1" x14ac:dyDescent="0.4">
      <c r="A63" s="64"/>
      <c r="B63" s="65"/>
      <c r="C63" s="230"/>
      <c r="D63" s="230"/>
      <c r="E63" s="230"/>
      <c r="F63" s="66"/>
      <c r="G63" s="67"/>
      <c r="H63" s="231"/>
      <c r="I63" s="231"/>
      <c r="J63" s="68"/>
      <c r="K63" s="69"/>
    </row>
    <row r="64" spans="1:11" ht="21.6" customHeight="1" x14ac:dyDescent="0.4">
      <c r="A64" s="64"/>
      <c r="B64" s="65"/>
      <c r="C64" s="230"/>
      <c r="D64" s="230"/>
      <c r="E64" s="230"/>
      <c r="F64" s="70"/>
      <c r="G64" s="67"/>
      <c r="H64" s="231"/>
      <c r="I64" s="231"/>
      <c r="J64" s="68"/>
      <c r="K64" s="69"/>
    </row>
    <row r="65" spans="1:11" ht="21.6" customHeight="1" x14ac:dyDescent="0.4">
      <c r="A65" s="64"/>
      <c r="B65" s="65"/>
      <c r="C65" s="230"/>
      <c r="D65" s="230"/>
      <c r="E65" s="230"/>
      <c r="F65" s="66"/>
      <c r="G65" s="67"/>
      <c r="H65" s="231"/>
      <c r="I65" s="231"/>
      <c r="J65" s="68"/>
      <c r="K65" s="69"/>
    </row>
    <row r="66" spans="1:11" ht="21.6" customHeight="1" x14ac:dyDescent="0.4">
      <c r="A66" s="64"/>
      <c r="B66" s="65"/>
      <c r="C66" s="230"/>
      <c r="D66" s="230"/>
      <c r="E66" s="230"/>
      <c r="F66" s="66"/>
      <c r="G66" s="67"/>
      <c r="H66" s="231"/>
      <c r="I66" s="231"/>
      <c r="J66" s="68"/>
      <c r="K66" s="69"/>
    </row>
    <row r="67" spans="1:11" ht="21.6" customHeight="1" x14ac:dyDescent="0.4">
      <c r="A67" s="64"/>
      <c r="B67" s="65"/>
      <c r="C67" s="230"/>
      <c r="D67" s="230"/>
      <c r="E67" s="230"/>
      <c r="F67" s="66"/>
      <c r="G67" s="67"/>
      <c r="H67" s="231"/>
      <c r="I67" s="231"/>
      <c r="J67" s="68"/>
      <c r="K67" s="69"/>
    </row>
    <row r="68" spans="1:11" ht="21.6" customHeight="1" x14ac:dyDescent="0.4">
      <c r="A68" s="64"/>
      <c r="B68" s="65"/>
      <c r="C68" s="230"/>
      <c r="D68" s="230"/>
      <c r="E68" s="230"/>
      <c r="F68" s="66"/>
      <c r="G68" s="67"/>
      <c r="H68" s="231"/>
      <c r="I68" s="231"/>
      <c r="J68" s="68"/>
      <c r="K68" s="69"/>
    </row>
    <row r="69" spans="1:11" ht="21.6" customHeight="1" x14ac:dyDescent="0.4">
      <c r="A69" s="64"/>
      <c r="B69" s="65"/>
      <c r="C69" s="230"/>
      <c r="D69" s="230"/>
      <c r="E69" s="230"/>
      <c r="F69" s="66"/>
      <c r="G69" s="67"/>
      <c r="H69" s="231"/>
      <c r="I69" s="231"/>
      <c r="J69" s="68"/>
      <c r="K69" s="69"/>
    </row>
    <row r="70" spans="1:11" ht="21.6" customHeight="1" x14ac:dyDescent="0.4">
      <c r="A70" s="64"/>
      <c r="B70" s="65"/>
      <c r="C70" s="230"/>
      <c r="D70" s="230"/>
      <c r="E70" s="230"/>
      <c r="F70" s="66"/>
      <c r="G70" s="67"/>
      <c r="H70" s="231"/>
      <c r="I70" s="231"/>
      <c r="J70" s="68"/>
      <c r="K70" s="69"/>
    </row>
    <row r="71" spans="1:11" ht="21.6" customHeight="1" x14ac:dyDescent="0.4">
      <c r="A71" s="64"/>
      <c r="B71" s="65"/>
      <c r="C71" s="230"/>
      <c r="D71" s="230"/>
      <c r="E71" s="230"/>
      <c r="F71" s="66"/>
      <c r="G71" s="67"/>
      <c r="H71" s="231"/>
      <c r="I71" s="231"/>
      <c r="J71" s="68"/>
      <c r="K71" s="69"/>
    </row>
    <row r="72" spans="1:11" ht="21.6" customHeight="1" x14ac:dyDescent="0.4">
      <c r="A72" s="64"/>
      <c r="B72" s="65"/>
      <c r="C72" s="230"/>
      <c r="D72" s="230"/>
      <c r="E72" s="230"/>
      <c r="F72" s="66"/>
      <c r="G72" s="67"/>
      <c r="H72" s="231"/>
      <c r="I72" s="231"/>
      <c r="J72" s="68"/>
      <c r="K72" s="69"/>
    </row>
    <row r="73" spans="1:11" ht="21.6" customHeight="1" x14ac:dyDescent="0.4">
      <c r="A73" s="64"/>
      <c r="B73" s="65"/>
      <c r="C73" s="230"/>
      <c r="D73" s="230"/>
      <c r="E73" s="230"/>
      <c r="F73" s="66"/>
      <c r="G73" s="67"/>
      <c r="H73" s="231"/>
      <c r="I73" s="231"/>
      <c r="J73" s="68"/>
      <c r="K73" s="69"/>
    </row>
    <row r="74" spans="1:11" ht="21.6" customHeight="1" x14ac:dyDescent="0.4">
      <c r="A74" s="64"/>
      <c r="B74" s="65"/>
      <c r="C74" s="230"/>
      <c r="D74" s="230"/>
      <c r="E74" s="230"/>
      <c r="F74" s="66"/>
      <c r="G74" s="67"/>
      <c r="H74" s="231"/>
      <c r="I74" s="231"/>
      <c r="J74" s="68"/>
      <c r="K74" s="69"/>
    </row>
  </sheetData>
  <mergeCells count="139">
    <mergeCell ref="C72:E72"/>
    <mergeCell ref="H72:I72"/>
    <mergeCell ref="C73:E73"/>
    <mergeCell ref="H73:I73"/>
    <mergeCell ref="C74:E74"/>
    <mergeCell ref="H74:I74"/>
    <mergeCell ref="C69:E69"/>
    <mergeCell ref="H69:I69"/>
    <mergeCell ref="C70:E70"/>
    <mergeCell ref="H70:I70"/>
    <mergeCell ref="C71:E71"/>
    <mergeCell ref="H71:I71"/>
    <mergeCell ref="C66:E66"/>
    <mergeCell ref="H66:I66"/>
    <mergeCell ref="C67:E67"/>
    <mergeCell ref="H67:I67"/>
    <mergeCell ref="C68:E68"/>
    <mergeCell ref="H68:I68"/>
    <mergeCell ref="C63:E63"/>
    <mergeCell ref="H63:I63"/>
    <mergeCell ref="C64:E64"/>
    <mergeCell ref="H64:I64"/>
    <mergeCell ref="C65:E65"/>
    <mergeCell ref="H65:I65"/>
    <mergeCell ref="C62:E62"/>
    <mergeCell ref="H62:I62"/>
    <mergeCell ref="F31:G31"/>
    <mergeCell ref="F32:G32"/>
    <mergeCell ref="E38:J38"/>
    <mergeCell ref="C40:E40"/>
    <mergeCell ref="C59:E59"/>
    <mergeCell ref="H59:I59"/>
    <mergeCell ref="C60:E60"/>
    <mergeCell ref="H60:I60"/>
    <mergeCell ref="C61:E61"/>
    <mergeCell ref="H61:I61"/>
    <mergeCell ref="C56:E56"/>
    <mergeCell ref="H56:I56"/>
    <mergeCell ref="C57:E57"/>
    <mergeCell ref="H57:I57"/>
    <mergeCell ref="C58:E58"/>
    <mergeCell ref="H58:I58"/>
    <mergeCell ref="C53:E53"/>
    <mergeCell ref="H53:I53"/>
    <mergeCell ref="C54:E54"/>
    <mergeCell ref="H54:I54"/>
    <mergeCell ref="C55:E55"/>
    <mergeCell ref="H55:I55"/>
    <mergeCell ref="C50:E50"/>
    <mergeCell ref="H50:I50"/>
    <mergeCell ref="C51:E51"/>
    <mergeCell ref="H51:I51"/>
    <mergeCell ref="C52:E52"/>
    <mergeCell ref="H52:I52"/>
    <mergeCell ref="C47:E47"/>
    <mergeCell ref="H47:I47"/>
    <mergeCell ref="C48:E48"/>
    <mergeCell ref="H48:I48"/>
    <mergeCell ref="C49:E49"/>
    <mergeCell ref="H49:I49"/>
    <mergeCell ref="C44:E44"/>
    <mergeCell ref="H44:I44"/>
    <mergeCell ref="C45:E45"/>
    <mergeCell ref="H45:I45"/>
    <mergeCell ref="C46:E46"/>
    <mergeCell ref="H46:I46"/>
    <mergeCell ref="A1:K1"/>
    <mergeCell ref="A5:C5"/>
    <mergeCell ref="A6:C6"/>
    <mergeCell ref="A9:C10"/>
    <mergeCell ref="H40:I40"/>
    <mergeCell ref="A2:E3"/>
    <mergeCell ref="C13:E13"/>
    <mergeCell ref="E30:G30"/>
    <mergeCell ref="A30:C30"/>
    <mergeCell ref="A31:C31"/>
    <mergeCell ref="A32:C32"/>
    <mergeCell ref="E37:J37"/>
    <mergeCell ref="A37:C38"/>
    <mergeCell ref="A34:D34"/>
    <mergeCell ref="A35:D35"/>
    <mergeCell ref="D9:F10"/>
    <mergeCell ref="D5:F5"/>
    <mergeCell ref="D6:F6"/>
    <mergeCell ref="H28:I28"/>
    <mergeCell ref="H14:I14"/>
    <mergeCell ref="I9:K9"/>
    <mergeCell ref="I10:K10"/>
    <mergeCell ref="I8:K8"/>
    <mergeCell ref="I7:K7"/>
    <mergeCell ref="I6:J6"/>
    <mergeCell ref="I5:K5"/>
    <mergeCell ref="F2:F3"/>
    <mergeCell ref="H13:I13"/>
    <mergeCell ref="C25:E25"/>
    <mergeCell ref="C26:E26"/>
    <mergeCell ref="C27:E27"/>
    <mergeCell ref="C43:E43"/>
    <mergeCell ref="H31:J31"/>
    <mergeCell ref="H32:J32"/>
    <mergeCell ref="H30:J30"/>
    <mergeCell ref="J34:K34"/>
    <mergeCell ref="J35:K35"/>
    <mergeCell ref="G34:I34"/>
    <mergeCell ref="G35:I35"/>
    <mergeCell ref="E34:F34"/>
    <mergeCell ref="E35:F35"/>
    <mergeCell ref="C28:E28"/>
    <mergeCell ref="C29:E29"/>
    <mergeCell ref="C41:E41"/>
    <mergeCell ref="C42:E42"/>
    <mergeCell ref="H29:I29"/>
    <mergeCell ref="H41:I41"/>
    <mergeCell ref="H42:I42"/>
    <mergeCell ref="H43:I43"/>
    <mergeCell ref="H25:I25"/>
    <mergeCell ref="H26:I26"/>
    <mergeCell ref="H27:I27"/>
    <mergeCell ref="C14:E14"/>
    <mergeCell ref="C15:E15"/>
    <mergeCell ref="C16:E16"/>
    <mergeCell ref="C17:E17"/>
    <mergeCell ref="H15:I15"/>
    <mergeCell ref="H16:I16"/>
    <mergeCell ref="H17:I17"/>
    <mergeCell ref="C23:E23"/>
    <mergeCell ref="C24:E24"/>
    <mergeCell ref="C18:E18"/>
    <mergeCell ref="C19:E19"/>
    <mergeCell ref="C20:E20"/>
    <mergeCell ref="C21:E21"/>
    <mergeCell ref="C22:E22"/>
    <mergeCell ref="H18:I18"/>
    <mergeCell ref="H19:I19"/>
    <mergeCell ref="H20:I20"/>
    <mergeCell ref="H21:I21"/>
    <mergeCell ref="H22:I22"/>
    <mergeCell ref="H23:I23"/>
    <mergeCell ref="H24:I24"/>
  </mergeCells>
  <phoneticPr fontId="2"/>
  <dataValidations count="1">
    <dataValidation type="list" allowBlank="1" showInputMessage="1" showErrorMessage="1" sqref="J41:J74 J14:J29" xr:uid="{FC5F1EFF-5261-4BD8-93A0-590974D980CE}">
      <formula1>"8%,0%"</formula1>
    </dataValidation>
  </dataValidations>
  <printOptions horizont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2DDA-08F7-417A-9DF4-EEE835BF1C67}">
  <dimension ref="A1:K59"/>
  <sheetViews>
    <sheetView showGridLines="0" view="pageBreakPreview" zoomScaleNormal="100" zoomScaleSheetLayoutView="100" zoomScalePageLayoutView="120" workbookViewId="0">
      <selection activeCell="I5" sqref="I5:K5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4" t="s">
        <v>4</v>
      </c>
      <c r="I40" s="176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34"/>
      <c r="D41" s="235"/>
      <c r="E41" s="236"/>
      <c r="F41" s="5"/>
      <c r="G41" s="6"/>
      <c r="H41" s="237"/>
      <c r="I41" s="238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34"/>
      <c r="D42" s="235"/>
      <c r="E42" s="236"/>
      <c r="F42" s="5"/>
      <c r="G42" s="6"/>
      <c r="H42" s="237"/>
      <c r="I42" s="238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34"/>
      <c r="D43" s="235"/>
      <c r="E43" s="236"/>
      <c r="F43" s="5"/>
      <c r="G43" s="6"/>
      <c r="H43" s="237"/>
      <c r="I43" s="238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34"/>
      <c r="D44" s="235"/>
      <c r="E44" s="236"/>
      <c r="F44" s="5"/>
      <c r="G44" s="6"/>
      <c r="H44" s="237"/>
      <c r="I44" s="238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34"/>
      <c r="D45" s="235"/>
      <c r="E45" s="236"/>
      <c r="F45" s="5"/>
      <c r="G45" s="6"/>
      <c r="H45" s="237"/>
      <c r="I45" s="238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34"/>
      <c r="D46" s="235"/>
      <c r="E46" s="236"/>
      <c r="F46" s="5"/>
      <c r="G46" s="6"/>
      <c r="H46" s="237"/>
      <c r="I46" s="238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34"/>
      <c r="D47" s="235"/>
      <c r="E47" s="236"/>
      <c r="F47" s="5"/>
      <c r="G47" s="6"/>
      <c r="H47" s="237"/>
      <c r="I47" s="238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34"/>
      <c r="D48" s="235"/>
      <c r="E48" s="236"/>
      <c r="F48" s="5"/>
      <c r="G48" s="6"/>
      <c r="H48" s="237"/>
      <c r="I48" s="238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34"/>
      <c r="D49" s="235"/>
      <c r="E49" s="236"/>
      <c r="F49" s="5"/>
      <c r="G49" s="6"/>
      <c r="H49" s="237"/>
      <c r="I49" s="238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34"/>
      <c r="D50" s="235"/>
      <c r="E50" s="236"/>
      <c r="F50" s="5"/>
      <c r="G50" s="6"/>
      <c r="H50" s="237"/>
      <c r="I50" s="238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34"/>
      <c r="D51" s="235"/>
      <c r="E51" s="236"/>
      <c r="F51" s="5"/>
      <c r="G51" s="6"/>
      <c r="H51" s="237"/>
      <c r="I51" s="238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34"/>
      <c r="D52" s="235"/>
      <c r="E52" s="236"/>
      <c r="F52" s="5"/>
      <c r="G52" s="6"/>
      <c r="H52" s="237"/>
      <c r="I52" s="238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34"/>
      <c r="D53" s="235"/>
      <c r="E53" s="236"/>
      <c r="F53" s="5"/>
      <c r="G53" s="6"/>
      <c r="H53" s="237"/>
      <c r="I53" s="238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34"/>
      <c r="D54" s="235"/>
      <c r="E54" s="236"/>
      <c r="F54" s="5"/>
      <c r="G54" s="6"/>
      <c r="H54" s="237"/>
      <c r="I54" s="238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34"/>
      <c r="D55" s="235"/>
      <c r="E55" s="236"/>
      <c r="F55" s="5"/>
      <c r="G55" s="6"/>
      <c r="H55" s="237"/>
      <c r="I55" s="238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34"/>
      <c r="D56" s="235"/>
      <c r="E56" s="236"/>
      <c r="F56" s="5"/>
      <c r="G56" s="6"/>
      <c r="H56" s="237"/>
      <c r="I56" s="238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34"/>
      <c r="D57" s="235"/>
      <c r="E57" s="236"/>
      <c r="F57" s="23"/>
      <c r="G57" s="6"/>
      <c r="H57" s="237"/>
      <c r="I57" s="238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34"/>
      <c r="D58" s="235"/>
      <c r="E58" s="236"/>
      <c r="F58" s="5"/>
      <c r="G58" s="6"/>
      <c r="H58" s="237"/>
      <c r="I58" s="238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34"/>
      <c r="D59" s="235"/>
      <c r="E59" s="236"/>
      <c r="F59" s="5"/>
      <c r="G59" s="6"/>
      <c r="H59" s="237"/>
      <c r="I59" s="238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14:J29 J41:J59" xr:uid="{E90FB447-4533-465F-B1C6-BCBD887F9A4E}">
      <formula1>"8%,0%"</formula1>
    </dataValidation>
  </dataValidations>
  <printOptions horizont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AA90-2A0E-4CBC-9810-70B2743C8FDE}">
  <dimension ref="A1:K59"/>
  <sheetViews>
    <sheetView showGridLines="0" view="pageBreakPreview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3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3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3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3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3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3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3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3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3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3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3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3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3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3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3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3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3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3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3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3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3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3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3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3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3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3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3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3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3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3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3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3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3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3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3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F35E4295-64F8-4502-A999-EF4574562859}">
      <formula1>"8%,0%"</formula1>
    </dataValidation>
  </dataValidations>
  <printOptions horizont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2A71-9E4D-41BA-A392-F7A89547F5A5}">
  <dimension ref="A1:K59"/>
  <sheetViews>
    <sheetView showGridLines="0" view="pageBreakPreview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F8EBE831-EA43-4981-B832-9EDE6BEC539C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73C04-C7C1-430C-BD74-0101241B518F}">
  <dimension ref="A1:K59"/>
  <sheetViews>
    <sheetView showGridLines="0" view="pageBreakPreview" topLeftCell="A22" zoomScaleNormal="100" zoomScaleSheetLayoutView="100" zoomScalePageLayoutView="120" workbookViewId="0">
      <selection activeCell="B41" sqref="B41"/>
    </sheetView>
  </sheetViews>
  <sheetFormatPr defaultColWidth="9.77734375" defaultRowHeight="19.5" x14ac:dyDescent="0.4"/>
  <cols>
    <col min="1" max="1" width="3.5546875" bestFit="1" customWidth="1"/>
    <col min="2" max="2" width="6.33203125" customWidth="1"/>
    <col min="3" max="3" width="2.88671875" customWidth="1"/>
    <col min="4" max="4" width="11" customWidth="1"/>
    <col min="5" max="5" width="9.44140625" customWidth="1"/>
    <col min="6" max="6" width="5.33203125" customWidth="1"/>
    <col min="7" max="7" width="5.109375" customWidth="1"/>
    <col min="8" max="8" width="7.44140625" customWidth="1"/>
    <col min="9" max="9" width="4.33203125" customWidth="1"/>
    <col min="10" max="10" width="4.44140625" customWidth="1"/>
    <col min="11" max="11" width="14.21875" bestFit="1" customWidth="1"/>
  </cols>
  <sheetData>
    <row r="1" spans="1:11" ht="44.1" customHeight="1" x14ac:dyDescent="0.4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.75" customHeight="1" x14ac:dyDescent="0.4">
      <c r="A2" s="156" t="s">
        <v>28</v>
      </c>
      <c r="B2" s="156"/>
      <c r="C2" s="156"/>
      <c r="D2" s="156"/>
      <c r="E2" s="156"/>
      <c r="F2" s="157" t="s">
        <v>27</v>
      </c>
      <c r="G2" s="20"/>
      <c r="H2" s="20"/>
      <c r="I2" s="20"/>
      <c r="J2" s="33" t="s">
        <v>5</v>
      </c>
      <c r="K2" s="45"/>
    </row>
    <row r="3" spans="1:11" ht="15.75" customHeight="1" x14ac:dyDescent="0.4">
      <c r="A3" s="156"/>
      <c r="B3" s="156"/>
      <c r="C3" s="156"/>
      <c r="D3" s="156"/>
      <c r="E3" s="156"/>
      <c r="F3" s="157"/>
      <c r="G3" s="20"/>
      <c r="H3" s="20"/>
      <c r="I3" s="20"/>
      <c r="J3" s="20"/>
      <c r="K3" s="20"/>
    </row>
    <row r="4" spans="1:11" ht="11.25" customHeight="1" x14ac:dyDescent="0.4"/>
    <row r="5" spans="1:11" x14ac:dyDescent="0.4">
      <c r="A5" s="158" t="s">
        <v>13</v>
      </c>
      <c r="B5" s="158"/>
      <c r="C5" s="158"/>
      <c r="D5" s="227"/>
      <c r="E5" s="228"/>
      <c r="F5" s="229"/>
      <c r="H5" s="24" t="s">
        <v>15</v>
      </c>
      <c r="I5" s="162" t="str">
        <f>請求総括表!H7</f>
        <v>T　</v>
      </c>
      <c r="J5" s="162"/>
      <c r="K5" s="162"/>
    </row>
    <row r="6" spans="1:11" x14ac:dyDescent="0.4">
      <c r="A6" s="158" t="s">
        <v>14</v>
      </c>
      <c r="B6" s="158"/>
      <c r="C6" s="158"/>
      <c r="D6" s="227"/>
      <c r="E6" s="228"/>
      <c r="F6" s="229"/>
      <c r="H6" s="24" t="s">
        <v>16</v>
      </c>
      <c r="I6" s="226">
        <f>請求総括表!H8</f>
        <v>0</v>
      </c>
      <c r="J6" s="226"/>
      <c r="K6" s="77"/>
    </row>
    <row r="7" spans="1:11" x14ac:dyDescent="0.4">
      <c r="B7" s="20"/>
      <c r="C7" s="20"/>
      <c r="D7" s="21"/>
      <c r="E7" s="20"/>
      <c r="F7" s="20"/>
      <c r="H7" s="24" t="s">
        <v>17</v>
      </c>
      <c r="I7" s="225">
        <f>請求総括表!G9</f>
        <v>0</v>
      </c>
      <c r="J7" s="225"/>
      <c r="K7" s="225"/>
    </row>
    <row r="8" spans="1:11" x14ac:dyDescent="0.4">
      <c r="A8" s="34" t="s">
        <v>12</v>
      </c>
      <c r="C8" s="20"/>
      <c r="D8" s="20"/>
      <c r="E8" s="20"/>
      <c r="F8" s="20"/>
      <c r="H8" s="24" t="s">
        <v>18</v>
      </c>
      <c r="I8" s="225">
        <f>請求総括表!G10</f>
        <v>0</v>
      </c>
      <c r="J8" s="225"/>
      <c r="K8" s="225"/>
    </row>
    <row r="9" spans="1:11" x14ac:dyDescent="0.4">
      <c r="A9" s="164" t="s">
        <v>65</v>
      </c>
      <c r="B9" s="164"/>
      <c r="C9" s="165"/>
      <c r="D9" s="166">
        <f ca="1">K32</f>
        <v>0</v>
      </c>
      <c r="E9" s="167"/>
      <c r="F9" s="168"/>
      <c r="H9" s="24" t="s">
        <v>19</v>
      </c>
      <c r="I9" s="225">
        <f>請求総括表!G11</f>
        <v>0</v>
      </c>
      <c r="J9" s="225"/>
      <c r="K9" s="225"/>
    </row>
    <row r="10" spans="1:11" x14ac:dyDescent="0.4">
      <c r="A10" s="164"/>
      <c r="B10" s="164"/>
      <c r="C10" s="165"/>
      <c r="D10" s="169"/>
      <c r="E10" s="170"/>
      <c r="F10" s="171"/>
      <c r="H10" s="24" t="s">
        <v>20</v>
      </c>
      <c r="I10" s="225">
        <f>請求総括表!G12</f>
        <v>0</v>
      </c>
      <c r="J10" s="225"/>
      <c r="K10" s="225"/>
    </row>
    <row r="11" spans="1:11" ht="15.95" customHeight="1" x14ac:dyDescent="0.4">
      <c r="A11" t="s">
        <v>99</v>
      </c>
    </row>
    <row r="12" spans="1:11" ht="15.95" customHeight="1" x14ac:dyDescent="0.4">
      <c r="A12" s="73" t="s">
        <v>100</v>
      </c>
      <c r="C12" s="2"/>
    </row>
    <row r="13" spans="1:11" ht="21.6" customHeight="1" x14ac:dyDescent="0.4">
      <c r="A13" s="36" t="s">
        <v>63</v>
      </c>
      <c r="B13" s="36" t="s">
        <v>29</v>
      </c>
      <c r="C13" s="174" t="s">
        <v>0</v>
      </c>
      <c r="D13" s="175"/>
      <c r="E13" s="176"/>
      <c r="F13" s="36" t="s">
        <v>1</v>
      </c>
      <c r="G13" s="36" t="s">
        <v>6</v>
      </c>
      <c r="H13" s="177" t="s">
        <v>4</v>
      </c>
      <c r="I13" s="177"/>
      <c r="J13" s="72" t="s">
        <v>98</v>
      </c>
      <c r="K13" s="36" t="s">
        <v>3</v>
      </c>
    </row>
    <row r="14" spans="1:11" ht="21.6" customHeight="1" x14ac:dyDescent="0.4">
      <c r="A14" s="31">
        <v>1</v>
      </c>
      <c r="B14" s="55"/>
      <c r="C14" s="222"/>
      <c r="D14" s="222"/>
      <c r="E14" s="222"/>
      <c r="F14" s="5"/>
      <c r="G14" s="6"/>
      <c r="H14" s="223"/>
      <c r="I14" s="223"/>
      <c r="J14" s="7"/>
      <c r="K14" s="46" t="str">
        <f>IF(AND(F14&lt;&gt;"", H14&lt;&gt;""),F14*H14,"")</f>
        <v/>
      </c>
    </row>
    <row r="15" spans="1:11" ht="21.6" customHeight="1" x14ac:dyDescent="0.4">
      <c r="A15" s="31">
        <v>2</v>
      </c>
      <c r="B15" s="55"/>
      <c r="C15" s="222"/>
      <c r="D15" s="222"/>
      <c r="E15" s="222"/>
      <c r="F15" s="5"/>
      <c r="G15" s="6"/>
      <c r="H15" s="223"/>
      <c r="I15" s="223"/>
      <c r="J15" s="7"/>
      <c r="K15" s="46" t="str">
        <f t="shared" ref="K15:K28" si="0">IF(AND(F15&lt;&gt;"", H15&lt;&gt;""),F15*H15,"")</f>
        <v/>
      </c>
    </row>
    <row r="16" spans="1:11" ht="21.6" customHeight="1" x14ac:dyDescent="0.4">
      <c r="A16" s="31">
        <v>3</v>
      </c>
      <c r="B16" s="55"/>
      <c r="C16" s="222"/>
      <c r="D16" s="222"/>
      <c r="E16" s="222"/>
      <c r="F16" s="5"/>
      <c r="G16" s="6"/>
      <c r="H16" s="223"/>
      <c r="I16" s="223"/>
      <c r="J16" s="7"/>
      <c r="K16" s="46" t="str">
        <f t="shared" si="0"/>
        <v/>
      </c>
    </row>
    <row r="17" spans="1:11" ht="21.6" customHeight="1" x14ac:dyDescent="0.4">
      <c r="A17" s="31">
        <v>4</v>
      </c>
      <c r="B17" s="55"/>
      <c r="C17" s="222"/>
      <c r="D17" s="222"/>
      <c r="E17" s="222"/>
      <c r="F17" s="5"/>
      <c r="G17" s="6"/>
      <c r="H17" s="223"/>
      <c r="I17" s="223"/>
      <c r="J17" s="7"/>
      <c r="K17" s="46" t="str">
        <f t="shared" si="0"/>
        <v/>
      </c>
    </row>
    <row r="18" spans="1:11" ht="21.6" customHeight="1" x14ac:dyDescent="0.4">
      <c r="A18" s="31">
        <v>5</v>
      </c>
      <c r="B18" s="55"/>
      <c r="C18" s="222"/>
      <c r="D18" s="222"/>
      <c r="E18" s="222"/>
      <c r="F18" s="5"/>
      <c r="G18" s="6"/>
      <c r="H18" s="223"/>
      <c r="I18" s="223"/>
      <c r="J18" s="7"/>
      <c r="K18" s="46" t="str">
        <f t="shared" si="0"/>
        <v/>
      </c>
    </row>
    <row r="19" spans="1:11" ht="21.6" customHeight="1" x14ac:dyDescent="0.4">
      <c r="A19" s="31">
        <v>6</v>
      </c>
      <c r="B19" s="55"/>
      <c r="C19" s="222"/>
      <c r="D19" s="222"/>
      <c r="E19" s="222"/>
      <c r="F19" s="5"/>
      <c r="G19" s="6"/>
      <c r="H19" s="223"/>
      <c r="I19" s="223"/>
      <c r="J19" s="7"/>
      <c r="K19" s="46" t="str">
        <f t="shared" si="0"/>
        <v/>
      </c>
    </row>
    <row r="20" spans="1:11" ht="21.6" customHeight="1" x14ac:dyDescent="0.4">
      <c r="A20" s="31">
        <v>7</v>
      </c>
      <c r="B20" s="55"/>
      <c r="C20" s="222"/>
      <c r="D20" s="222"/>
      <c r="E20" s="222"/>
      <c r="F20" s="5"/>
      <c r="G20" s="6"/>
      <c r="H20" s="223"/>
      <c r="I20" s="223"/>
      <c r="J20" s="7"/>
      <c r="K20" s="46" t="str">
        <f t="shared" si="0"/>
        <v/>
      </c>
    </row>
    <row r="21" spans="1:11" ht="21.6" customHeight="1" x14ac:dyDescent="0.4">
      <c r="A21" s="31">
        <v>8</v>
      </c>
      <c r="B21" s="55"/>
      <c r="C21" s="222"/>
      <c r="D21" s="222"/>
      <c r="E21" s="222"/>
      <c r="F21" s="5"/>
      <c r="G21" s="6"/>
      <c r="H21" s="223"/>
      <c r="I21" s="223"/>
      <c r="J21" s="7"/>
      <c r="K21" s="46" t="str">
        <f t="shared" si="0"/>
        <v/>
      </c>
    </row>
    <row r="22" spans="1:11" ht="21.6" customHeight="1" x14ac:dyDescent="0.4">
      <c r="A22" s="31">
        <v>9</v>
      </c>
      <c r="B22" s="55"/>
      <c r="C22" s="222"/>
      <c r="D22" s="222"/>
      <c r="E22" s="222"/>
      <c r="F22" s="5"/>
      <c r="G22" s="6"/>
      <c r="H22" s="223"/>
      <c r="I22" s="223"/>
      <c r="J22" s="7"/>
      <c r="K22" s="46" t="str">
        <f t="shared" si="0"/>
        <v/>
      </c>
    </row>
    <row r="23" spans="1:11" ht="21.6" customHeight="1" x14ac:dyDescent="0.4">
      <c r="A23" s="31">
        <v>10</v>
      </c>
      <c r="B23" s="55"/>
      <c r="C23" s="222"/>
      <c r="D23" s="222"/>
      <c r="E23" s="222"/>
      <c r="F23" s="5"/>
      <c r="G23" s="6"/>
      <c r="H23" s="223"/>
      <c r="I23" s="223"/>
      <c r="J23" s="7"/>
      <c r="K23" s="46" t="str">
        <f t="shared" si="0"/>
        <v/>
      </c>
    </row>
    <row r="24" spans="1:11" ht="21.6" customHeight="1" x14ac:dyDescent="0.4">
      <c r="A24" s="31">
        <v>11</v>
      </c>
      <c r="B24" s="55"/>
      <c r="C24" s="222"/>
      <c r="D24" s="222"/>
      <c r="E24" s="222"/>
      <c r="F24" s="5"/>
      <c r="G24" s="6"/>
      <c r="H24" s="223"/>
      <c r="I24" s="223"/>
      <c r="J24" s="7"/>
      <c r="K24" s="46" t="str">
        <f t="shared" si="0"/>
        <v/>
      </c>
    </row>
    <row r="25" spans="1:11" ht="21.6" customHeight="1" x14ac:dyDescent="0.4">
      <c r="A25" s="31">
        <v>12</v>
      </c>
      <c r="B25" s="55"/>
      <c r="C25" s="222"/>
      <c r="D25" s="222"/>
      <c r="E25" s="222"/>
      <c r="F25" s="5"/>
      <c r="G25" s="6"/>
      <c r="H25" s="223"/>
      <c r="I25" s="223"/>
      <c r="J25" s="7"/>
      <c r="K25" s="46" t="str">
        <f t="shared" si="0"/>
        <v/>
      </c>
    </row>
    <row r="26" spans="1:11" ht="21.6" customHeight="1" x14ac:dyDescent="0.4">
      <c r="A26" s="31">
        <v>13</v>
      </c>
      <c r="B26" s="55"/>
      <c r="C26" s="222"/>
      <c r="D26" s="222"/>
      <c r="E26" s="222"/>
      <c r="F26" s="5"/>
      <c r="G26" s="6"/>
      <c r="H26" s="223"/>
      <c r="I26" s="223"/>
      <c r="J26" s="7"/>
      <c r="K26" s="46" t="str">
        <f t="shared" si="0"/>
        <v/>
      </c>
    </row>
    <row r="27" spans="1:11" ht="21.6" customHeight="1" x14ac:dyDescent="0.4">
      <c r="A27" s="31">
        <v>14</v>
      </c>
      <c r="B27" s="55"/>
      <c r="C27" s="222"/>
      <c r="D27" s="222"/>
      <c r="E27" s="222"/>
      <c r="F27" s="23"/>
      <c r="G27" s="6"/>
      <c r="H27" s="223"/>
      <c r="I27" s="223"/>
      <c r="J27" s="7"/>
      <c r="K27" s="46" t="str">
        <f t="shared" si="0"/>
        <v/>
      </c>
    </row>
    <row r="28" spans="1:11" ht="21.6" customHeight="1" x14ac:dyDescent="0.4">
      <c r="A28" s="31">
        <v>15</v>
      </c>
      <c r="B28" s="55"/>
      <c r="C28" s="222"/>
      <c r="D28" s="222"/>
      <c r="E28" s="222"/>
      <c r="F28" s="5"/>
      <c r="G28" s="6"/>
      <c r="H28" s="223"/>
      <c r="I28" s="223"/>
      <c r="J28" s="7"/>
      <c r="K28" s="46" t="str">
        <f t="shared" si="0"/>
        <v/>
      </c>
    </row>
    <row r="29" spans="1:11" ht="21.6" customHeight="1" x14ac:dyDescent="0.4">
      <c r="A29" s="31">
        <v>16</v>
      </c>
      <c r="B29" s="55"/>
      <c r="C29" s="222"/>
      <c r="D29" s="222"/>
      <c r="E29" s="222"/>
      <c r="F29" s="5"/>
      <c r="G29" s="6"/>
      <c r="H29" s="223"/>
      <c r="I29" s="223"/>
      <c r="J29" s="7"/>
      <c r="K29" s="46" t="str">
        <f>IF(AND(F29&lt;&gt;"", H29&lt;&gt;""),F29*H29,"")</f>
        <v/>
      </c>
    </row>
    <row r="30" spans="1:11" ht="21.6" customHeight="1" x14ac:dyDescent="0.4">
      <c r="A30" s="179" t="s">
        <v>10</v>
      </c>
      <c r="B30" s="180"/>
      <c r="C30" s="181"/>
      <c r="D30" s="29">
        <f ca="1">SUMIF(J14:K59,0%,K14:K59)</f>
        <v>0</v>
      </c>
      <c r="E30" s="187"/>
      <c r="F30" s="188"/>
      <c r="G30" s="189"/>
      <c r="H30" s="224" t="s">
        <v>64</v>
      </c>
      <c r="I30" s="224"/>
      <c r="J30" s="224"/>
      <c r="K30" s="30">
        <f>SUM(K14:K29,K41:K59)</f>
        <v>0</v>
      </c>
    </row>
    <row r="31" spans="1:11" ht="21.6" customHeight="1" x14ac:dyDescent="0.4">
      <c r="A31" s="179" t="s">
        <v>9</v>
      </c>
      <c r="B31" s="180"/>
      <c r="C31" s="181"/>
      <c r="D31" s="4">
        <f ca="1">SUMIF(J14:K59,8%,K14:K59)</f>
        <v>0</v>
      </c>
      <c r="E31" s="3" t="s">
        <v>23</v>
      </c>
      <c r="F31" s="182">
        <f ca="1">D31*0.08</f>
        <v>0</v>
      </c>
      <c r="G31" s="183"/>
      <c r="H31" s="224" t="s">
        <v>7</v>
      </c>
      <c r="I31" s="224"/>
      <c r="J31" s="224"/>
      <c r="K31" s="1">
        <f ca="1">SUM(F31:F32)</f>
        <v>0</v>
      </c>
    </row>
    <row r="32" spans="1:11" ht="21.6" customHeight="1" x14ac:dyDescent="0.4">
      <c r="A32" s="179" t="s">
        <v>8</v>
      </c>
      <c r="B32" s="180"/>
      <c r="C32" s="181"/>
      <c r="D32" s="4">
        <f ca="1">SUM(K30-D31-D30)</f>
        <v>0</v>
      </c>
      <c r="E32" s="3" t="s">
        <v>22</v>
      </c>
      <c r="F32" s="182">
        <f ca="1">D32*0.1</f>
        <v>0</v>
      </c>
      <c r="G32" s="183"/>
      <c r="H32" s="224" t="s">
        <v>61</v>
      </c>
      <c r="I32" s="224"/>
      <c r="J32" s="224"/>
      <c r="K32" s="1">
        <f ca="1">K30+K31</f>
        <v>0</v>
      </c>
    </row>
    <row r="33" spans="1:11" ht="22.5" customHeight="1" x14ac:dyDescent="0.35">
      <c r="A33" s="8" t="s">
        <v>62</v>
      </c>
      <c r="B33" s="8"/>
    </row>
    <row r="34" spans="1:11" ht="15" customHeight="1" x14ac:dyDescent="0.4">
      <c r="A34" s="199" t="s">
        <v>24</v>
      </c>
      <c r="B34" s="199"/>
      <c r="C34" s="199"/>
      <c r="D34" s="200"/>
      <c r="E34" s="201" t="s">
        <v>58</v>
      </c>
      <c r="F34" s="201"/>
      <c r="G34" s="201" t="s">
        <v>25</v>
      </c>
      <c r="H34" s="201"/>
      <c r="I34" s="201"/>
      <c r="J34" s="201" t="s">
        <v>26</v>
      </c>
      <c r="K34" s="201"/>
    </row>
    <row r="35" spans="1:11" ht="28.5" customHeight="1" x14ac:dyDescent="0.4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</row>
    <row r="36" spans="1:11" ht="12.75" customHeight="1" x14ac:dyDescent="0.4"/>
    <row r="37" spans="1:11" ht="13.5" customHeight="1" x14ac:dyDescent="0.4">
      <c r="A37" s="190" t="s">
        <v>108</v>
      </c>
      <c r="B37" s="191"/>
      <c r="C37" s="192"/>
      <c r="D37" s="35" t="s">
        <v>109</v>
      </c>
      <c r="E37" s="196" t="s">
        <v>60</v>
      </c>
      <c r="F37" s="197"/>
      <c r="G37" s="197"/>
      <c r="H37" s="197"/>
      <c r="I37" s="197"/>
      <c r="J37" s="198"/>
      <c r="K37" s="35" t="s">
        <v>59</v>
      </c>
    </row>
    <row r="38" spans="1:11" ht="32.25" customHeight="1" x14ac:dyDescent="0.4">
      <c r="A38" s="193"/>
      <c r="B38" s="194"/>
      <c r="C38" s="195"/>
      <c r="D38" s="32"/>
      <c r="E38" s="187"/>
      <c r="F38" s="188"/>
      <c r="G38" s="188"/>
      <c r="H38" s="188"/>
      <c r="I38" s="188"/>
      <c r="J38" s="189"/>
      <c r="K38" s="32"/>
    </row>
    <row r="39" spans="1:11" ht="60" customHeight="1" x14ac:dyDescent="0.4"/>
    <row r="40" spans="1:11" ht="22.5" customHeight="1" x14ac:dyDescent="0.4">
      <c r="A40" s="36" t="s">
        <v>63</v>
      </c>
      <c r="B40" s="36" t="s">
        <v>29</v>
      </c>
      <c r="C40" s="174" t="s">
        <v>0</v>
      </c>
      <c r="D40" s="175"/>
      <c r="E40" s="176"/>
      <c r="F40" s="36" t="s">
        <v>1</v>
      </c>
      <c r="G40" s="36" t="s">
        <v>6</v>
      </c>
      <c r="H40" s="177" t="s">
        <v>4</v>
      </c>
      <c r="I40" s="177"/>
      <c r="J40" s="36" t="s">
        <v>21</v>
      </c>
      <c r="K40" s="36" t="s">
        <v>3</v>
      </c>
    </row>
    <row r="41" spans="1:11" ht="22.5" customHeight="1" x14ac:dyDescent="0.4">
      <c r="A41" s="31">
        <v>17</v>
      </c>
      <c r="B41" s="55"/>
      <c r="C41" s="222"/>
      <c r="D41" s="222"/>
      <c r="E41" s="222"/>
      <c r="F41" s="5"/>
      <c r="G41" s="6"/>
      <c r="H41" s="223"/>
      <c r="I41" s="223"/>
      <c r="J41" s="7"/>
      <c r="K41" s="46" t="str">
        <f>IF(AND(F41&lt;&gt;"", H41&lt;&gt;""),F41*H41,"")</f>
        <v/>
      </c>
    </row>
    <row r="42" spans="1:11" ht="22.5" customHeight="1" x14ac:dyDescent="0.4">
      <c r="A42" s="31">
        <v>18</v>
      </c>
      <c r="B42" s="55"/>
      <c r="C42" s="222"/>
      <c r="D42" s="222"/>
      <c r="E42" s="222"/>
      <c r="F42" s="5"/>
      <c r="G42" s="6"/>
      <c r="H42" s="223"/>
      <c r="I42" s="223"/>
      <c r="J42" s="7"/>
      <c r="K42" s="46" t="str">
        <f>IF(AND(F42&lt;&gt;"", H42&lt;&gt;""),F42*H42,"")</f>
        <v/>
      </c>
    </row>
    <row r="43" spans="1:11" ht="22.5" customHeight="1" x14ac:dyDescent="0.4">
      <c r="A43" s="31">
        <v>19</v>
      </c>
      <c r="B43" s="55"/>
      <c r="C43" s="222"/>
      <c r="D43" s="222"/>
      <c r="E43" s="222"/>
      <c r="F43" s="5"/>
      <c r="G43" s="6"/>
      <c r="H43" s="223"/>
      <c r="I43" s="223"/>
      <c r="J43" s="7"/>
      <c r="K43" s="46" t="str">
        <f>IF(AND(F43&lt;&gt;"", H43&lt;&gt;""),F43*H43,"")</f>
        <v/>
      </c>
    </row>
    <row r="44" spans="1:11" ht="22.5" customHeight="1" x14ac:dyDescent="0.4">
      <c r="A44" s="31">
        <v>20</v>
      </c>
      <c r="B44" s="55"/>
      <c r="C44" s="222"/>
      <c r="D44" s="222"/>
      <c r="E44" s="222"/>
      <c r="F44" s="5"/>
      <c r="G44" s="6"/>
      <c r="H44" s="223"/>
      <c r="I44" s="223"/>
      <c r="J44" s="7"/>
      <c r="K44" s="46" t="str">
        <f>IF(AND(F44&lt;&gt;"", H44&lt;&gt;""),F44*H44,"")</f>
        <v/>
      </c>
    </row>
    <row r="45" spans="1:11" ht="22.5" customHeight="1" x14ac:dyDescent="0.4">
      <c r="A45" s="31">
        <v>21</v>
      </c>
      <c r="B45" s="55"/>
      <c r="C45" s="222"/>
      <c r="D45" s="222"/>
      <c r="E45" s="222"/>
      <c r="F45" s="5"/>
      <c r="G45" s="6"/>
      <c r="H45" s="223"/>
      <c r="I45" s="223"/>
      <c r="J45" s="7"/>
      <c r="K45" s="46" t="str">
        <f t="shared" ref="K45:K59" si="1">IF(AND(F45&lt;&gt;"", H45&lt;&gt;""),F45*H45,"")</f>
        <v/>
      </c>
    </row>
    <row r="46" spans="1:11" ht="22.5" customHeight="1" x14ac:dyDescent="0.4">
      <c r="A46" s="31">
        <v>22</v>
      </c>
      <c r="B46" s="55"/>
      <c r="C46" s="222"/>
      <c r="D46" s="222"/>
      <c r="E46" s="222"/>
      <c r="F46" s="5"/>
      <c r="G46" s="6"/>
      <c r="H46" s="223"/>
      <c r="I46" s="223"/>
      <c r="J46" s="7"/>
      <c r="K46" s="46" t="str">
        <f t="shared" si="1"/>
        <v/>
      </c>
    </row>
    <row r="47" spans="1:11" ht="22.5" customHeight="1" x14ac:dyDescent="0.4">
      <c r="A47" s="31">
        <v>23</v>
      </c>
      <c r="B47" s="55"/>
      <c r="C47" s="222"/>
      <c r="D47" s="222"/>
      <c r="E47" s="222"/>
      <c r="F47" s="5"/>
      <c r="G47" s="6"/>
      <c r="H47" s="223"/>
      <c r="I47" s="223"/>
      <c r="J47" s="7"/>
      <c r="K47" s="46" t="str">
        <f t="shared" si="1"/>
        <v/>
      </c>
    </row>
    <row r="48" spans="1:11" ht="22.5" customHeight="1" x14ac:dyDescent="0.4">
      <c r="A48" s="31">
        <v>24</v>
      </c>
      <c r="B48" s="55"/>
      <c r="C48" s="222"/>
      <c r="D48" s="222"/>
      <c r="E48" s="222"/>
      <c r="F48" s="5"/>
      <c r="G48" s="6"/>
      <c r="H48" s="223"/>
      <c r="I48" s="223"/>
      <c r="J48" s="7"/>
      <c r="K48" s="46" t="str">
        <f t="shared" si="1"/>
        <v/>
      </c>
    </row>
    <row r="49" spans="1:11" ht="22.5" customHeight="1" x14ac:dyDescent="0.4">
      <c r="A49" s="31">
        <v>25</v>
      </c>
      <c r="B49" s="55"/>
      <c r="C49" s="222"/>
      <c r="D49" s="222"/>
      <c r="E49" s="222"/>
      <c r="F49" s="5"/>
      <c r="G49" s="6"/>
      <c r="H49" s="223"/>
      <c r="I49" s="223"/>
      <c r="J49" s="7"/>
      <c r="K49" s="46" t="str">
        <f t="shared" si="1"/>
        <v/>
      </c>
    </row>
    <row r="50" spans="1:11" ht="22.5" customHeight="1" x14ac:dyDescent="0.4">
      <c r="A50" s="31">
        <v>26</v>
      </c>
      <c r="B50" s="55"/>
      <c r="C50" s="222"/>
      <c r="D50" s="222"/>
      <c r="E50" s="222"/>
      <c r="F50" s="5"/>
      <c r="G50" s="6"/>
      <c r="H50" s="223"/>
      <c r="I50" s="223"/>
      <c r="J50" s="7"/>
      <c r="K50" s="46" t="str">
        <f t="shared" si="1"/>
        <v/>
      </c>
    </row>
    <row r="51" spans="1:11" ht="22.5" customHeight="1" x14ac:dyDescent="0.4">
      <c r="A51" s="31">
        <v>27</v>
      </c>
      <c r="B51" s="55"/>
      <c r="C51" s="222"/>
      <c r="D51" s="222"/>
      <c r="E51" s="222"/>
      <c r="F51" s="5"/>
      <c r="G51" s="6"/>
      <c r="H51" s="223"/>
      <c r="I51" s="223"/>
      <c r="J51" s="7"/>
      <c r="K51" s="46" t="str">
        <f t="shared" si="1"/>
        <v/>
      </c>
    </row>
    <row r="52" spans="1:11" ht="22.5" customHeight="1" x14ac:dyDescent="0.4">
      <c r="A52" s="31">
        <v>28</v>
      </c>
      <c r="B52" s="55"/>
      <c r="C52" s="222"/>
      <c r="D52" s="222"/>
      <c r="E52" s="222"/>
      <c r="F52" s="5"/>
      <c r="G52" s="6"/>
      <c r="H52" s="223"/>
      <c r="I52" s="223"/>
      <c r="J52" s="7"/>
      <c r="K52" s="46" t="str">
        <f t="shared" si="1"/>
        <v/>
      </c>
    </row>
    <row r="53" spans="1:11" ht="22.5" customHeight="1" x14ac:dyDescent="0.4">
      <c r="A53" s="31">
        <v>29</v>
      </c>
      <c r="B53" s="55"/>
      <c r="C53" s="222"/>
      <c r="D53" s="222"/>
      <c r="E53" s="222"/>
      <c r="F53" s="5"/>
      <c r="G53" s="6"/>
      <c r="H53" s="223"/>
      <c r="I53" s="223"/>
      <c r="J53" s="7"/>
      <c r="K53" s="46" t="str">
        <f t="shared" si="1"/>
        <v/>
      </c>
    </row>
    <row r="54" spans="1:11" ht="22.5" customHeight="1" x14ac:dyDescent="0.4">
      <c r="A54" s="31">
        <v>30</v>
      </c>
      <c r="B54" s="55"/>
      <c r="C54" s="222"/>
      <c r="D54" s="222"/>
      <c r="E54" s="222"/>
      <c r="F54" s="5"/>
      <c r="G54" s="6"/>
      <c r="H54" s="223"/>
      <c r="I54" s="223"/>
      <c r="J54" s="7"/>
      <c r="K54" s="46" t="str">
        <f t="shared" si="1"/>
        <v/>
      </c>
    </row>
    <row r="55" spans="1:11" ht="22.5" customHeight="1" x14ac:dyDescent="0.4">
      <c r="A55" s="31">
        <v>31</v>
      </c>
      <c r="B55" s="55"/>
      <c r="C55" s="222"/>
      <c r="D55" s="222"/>
      <c r="E55" s="222"/>
      <c r="F55" s="5"/>
      <c r="G55" s="6"/>
      <c r="H55" s="223"/>
      <c r="I55" s="223"/>
      <c r="J55" s="7"/>
      <c r="K55" s="46" t="str">
        <f t="shared" si="1"/>
        <v/>
      </c>
    </row>
    <row r="56" spans="1:11" ht="22.5" customHeight="1" x14ac:dyDescent="0.4">
      <c r="A56" s="31">
        <v>32</v>
      </c>
      <c r="B56" s="55"/>
      <c r="C56" s="222"/>
      <c r="D56" s="222"/>
      <c r="E56" s="222"/>
      <c r="F56" s="5"/>
      <c r="G56" s="6"/>
      <c r="H56" s="223"/>
      <c r="I56" s="223"/>
      <c r="J56" s="7"/>
      <c r="K56" s="46" t="str">
        <f t="shared" si="1"/>
        <v/>
      </c>
    </row>
    <row r="57" spans="1:11" ht="22.5" customHeight="1" x14ac:dyDescent="0.4">
      <c r="A57" s="31">
        <v>33</v>
      </c>
      <c r="B57" s="55"/>
      <c r="C57" s="222"/>
      <c r="D57" s="222"/>
      <c r="E57" s="222"/>
      <c r="F57" s="23"/>
      <c r="G57" s="6"/>
      <c r="H57" s="223"/>
      <c r="I57" s="223"/>
      <c r="J57" s="7"/>
      <c r="K57" s="46" t="str">
        <f t="shared" si="1"/>
        <v/>
      </c>
    </row>
    <row r="58" spans="1:11" ht="22.5" customHeight="1" x14ac:dyDescent="0.4">
      <c r="A58" s="31">
        <v>34</v>
      </c>
      <c r="B58" s="55"/>
      <c r="C58" s="222"/>
      <c r="D58" s="222"/>
      <c r="E58" s="222"/>
      <c r="F58" s="5"/>
      <c r="G58" s="6"/>
      <c r="H58" s="223"/>
      <c r="I58" s="223"/>
      <c r="J58" s="7"/>
      <c r="K58" s="46" t="str">
        <f t="shared" si="1"/>
        <v/>
      </c>
    </row>
    <row r="59" spans="1:11" ht="22.5" customHeight="1" x14ac:dyDescent="0.4">
      <c r="A59" s="31">
        <v>35</v>
      </c>
      <c r="B59" s="55"/>
      <c r="C59" s="222"/>
      <c r="D59" s="222"/>
      <c r="E59" s="222"/>
      <c r="F59" s="5"/>
      <c r="G59" s="6"/>
      <c r="H59" s="223"/>
      <c r="I59" s="223"/>
      <c r="J59" s="7"/>
      <c r="K59" s="46" t="str">
        <f t="shared" si="1"/>
        <v/>
      </c>
    </row>
  </sheetData>
  <mergeCells count="109">
    <mergeCell ref="C57:E57"/>
    <mergeCell ref="H57:I57"/>
    <mergeCell ref="C58:E58"/>
    <mergeCell ref="H58:I58"/>
    <mergeCell ref="C59:E59"/>
    <mergeCell ref="H59:I59"/>
    <mergeCell ref="C54:E54"/>
    <mergeCell ref="H54:I54"/>
    <mergeCell ref="C55:E55"/>
    <mergeCell ref="H55:I55"/>
    <mergeCell ref="C56:E56"/>
    <mergeCell ref="H56:I56"/>
    <mergeCell ref="C51:E51"/>
    <mergeCell ref="H51:I51"/>
    <mergeCell ref="C52:E52"/>
    <mergeCell ref="H52:I52"/>
    <mergeCell ref="C53:E53"/>
    <mergeCell ref="H53:I53"/>
    <mergeCell ref="C48:E48"/>
    <mergeCell ref="H48:I48"/>
    <mergeCell ref="C49:E49"/>
    <mergeCell ref="H49:I49"/>
    <mergeCell ref="C50:E50"/>
    <mergeCell ref="H50:I50"/>
    <mergeCell ref="C45:E45"/>
    <mergeCell ref="H45:I45"/>
    <mergeCell ref="C46:E46"/>
    <mergeCell ref="H46:I46"/>
    <mergeCell ref="C47:E47"/>
    <mergeCell ref="H47:I47"/>
    <mergeCell ref="C42:E42"/>
    <mergeCell ref="H42:I42"/>
    <mergeCell ref="C43:E43"/>
    <mergeCell ref="H43:I43"/>
    <mergeCell ref="C44:E44"/>
    <mergeCell ref="H44:I44"/>
    <mergeCell ref="A37:C38"/>
    <mergeCell ref="E37:J37"/>
    <mergeCell ref="E38:J38"/>
    <mergeCell ref="C40:E40"/>
    <mergeCell ref="H40:I40"/>
    <mergeCell ref="C41:E41"/>
    <mergeCell ref="H41:I41"/>
    <mergeCell ref="A34:D34"/>
    <mergeCell ref="E34:F34"/>
    <mergeCell ref="G34:I34"/>
    <mergeCell ref="J34:K34"/>
    <mergeCell ref="A35:D35"/>
    <mergeCell ref="E35:F35"/>
    <mergeCell ref="G35:I35"/>
    <mergeCell ref="J35:K35"/>
    <mergeCell ref="A31:C31"/>
    <mergeCell ref="F31:G31"/>
    <mergeCell ref="H31:J31"/>
    <mergeCell ref="A32:C32"/>
    <mergeCell ref="F32:G32"/>
    <mergeCell ref="H32:J32"/>
    <mergeCell ref="C28:E28"/>
    <mergeCell ref="H28:I28"/>
    <mergeCell ref="C29:E29"/>
    <mergeCell ref="H29:I29"/>
    <mergeCell ref="A30:C30"/>
    <mergeCell ref="E30:G30"/>
    <mergeCell ref="H30:J30"/>
    <mergeCell ref="C22:E22"/>
    <mergeCell ref="H22:I22"/>
    <mergeCell ref="C19:E19"/>
    <mergeCell ref="H19:I19"/>
    <mergeCell ref="C20:E20"/>
    <mergeCell ref="H20:I20"/>
    <mergeCell ref="C21:E21"/>
    <mergeCell ref="H21:I21"/>
    <mergeCell ref="C18:E18"/>
    <mergeCell ref="H18:I18"/>
    <mergeCell ref="C25:E25"/>
    <mergeCell ref="H25:I25"/>
    <mergeCell ref="C26:E26"/>
    <mergeCell ref="H26:I26"/>
    <mergeCell ref="C27:E27"/>
    <mergeCell ref="H27:I27"/>
    <mergeCell ref="C23:E23"/>
    <mergeCell ref="H23:I23"/>
    <mergeCell ref="C24:E24"/>
    <mergeCell ref="H24:I24"/>
    <mergeCell ref="I7:K7"/>
    <mergeCell ref="I8:K8"/>
    <mergeCell ref="A9:C10"/>
    <mergeCell ref="D9:F10"/>
    <mergeCell ref="I9:K9"/>
    <mergeCell ref="I10:K10"/>
    <mergeCell ref="C16:E16"/>
    <mergeCell ref="H16:I16"/>
    <mergeCell ref="C17:E17"/>
    <mergeCell ref="H17:I17"/>
    <mergeCell ref="C13:E13"/>
    <mergeCell ref="H13:I13"/>
    <mergeCell ref="C14:E14"/>
    <mergeCell ref="H14:I14"/>
    <mergeCell ref="C15:E15"/>
    <mergeCell ref="H15:I15"/>
    <mergeCell ref="A1:K1"/>
    <mergeCell ref="A2:E3"/>
    <mergeCell ref="F2:F3"/>
    <mergeCell ref="A5:C5"/>
    <mergeCell ref="D5:F5"/>
    <mergeCell ref="I5:K5"/>
    <mergeCell ref="A6:C6"/>
    <mergeCell ref="D6:F6"/>
    <mergeCell ref="I6:J6"/>
  </mergeCells>
  <phoneticPr fontId="2"/>
  <dataValidations count="1">
    <dataValidation type="list" allowBlank="1" showInputMessage="1" showErrorMessage="1" sqref="J41:J59 J14:J29" xr:uid="{979FA004-5D51-46CF-8975-51260BE418A5}">
      <formula1>"8%,0%"</formula1>
    </dataValidation>
  </dataValidations>
  <printOptions horizontalCentered="1" verticalCentered="1"/>
  <pageMargins left="0.62992125984251968" right="0.62992125984251968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請求書作成要領</vt:lpstr>
      <vt:lpstr>請求総括表サンプル</vt:lpstr>
      <vt:lpstr>請求書 サンプル</vt:lpstr>
      <vt:lpstr>請求総括表</vt:lpstr>
      <vt:lpstr>請求書</vt:lpstr>
      <vt:lpstr>請求書 (2)</vt:lpstr>
      <vt:lpstr>請求書 (3)</vt:lpstr>
      <vt:lpstr>請求書 (4)</vt:lpstr>
      <vt:lpstr>請求書 (5)</vt:lpstr>
      <vt:lpstr>請求書 (6)</vt:lpstr>
      <vt:lpstr>請求書 (7)</vt:lpstr>
      <vt:lpstr>請求書 (8)</vt:lpstr>
      <vt:lpstr>請求書 (9)</vt:lpstr>
      <vt:lpstr>請求書 (10)</vt:lpstr>
      <vt:lpstr>請求書!Print_Area</vt:lpstr>
      <vt:lpstr>'請求書 (10)'!Print_Area</vt:lpstr>
      <vt:lpstr>'請求書 (2)'!Print_Area</vt:lpstr>
      <vt:lpstr>'請求書 (3)'!Print_Area</vt:lpstr>
      <vt:lpstr>'請求書 (4)'!Print_Area</vt:lpstr>
      <vt:lpstr>'請求書 (5)'!Print_Area</vt:lpstr>
      <vt:lpstr>'請求書 (6)'!Print_Area</vt:lpstr>
      <vt:lpstr>'請求書 (7)'!Print_Area</vt:lpstr>
      <vt:lpstr>'請求書 (8)'!Print_Area</vt:lpstr>
      <vt:lpstr>'請求書 (9)'!Print_Area</vt:lpstr>
      <vt:lpstr>'請求書 サンプル'!Print_Area</vt:lpstr>
      <vt:lpstr>請求書作成要領!Print_Area</vt:lpstr>
      <vt:lpstr>請求総括表!Print_Area</vt:lpstr>
      <vt:lpstr>請求総括表サンプル!Print_Area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2022-08-01T01:37:08Z</dcterms:created>
  <dcterms:modified xsi:type="dcterms:W3CDTF">2023-09-07T23:52:32Z</dcterms:modified>
</cp:coreProperties>
</file>